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Quarterly Financial Statement\Quarterly Financial Statement 2081_82\3rd Qtr Financial Statement 2081_82\Financial statement for website\"/>
    </mc:Choice>
  </mc:AlternateContent>
  <xr:revisionPtr revIDLastSave="0" documentId="13_ncr:1_{3A190CAF-060A-4E1B-B483-ED0A6C13D89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Financial Position" sheetId="2" r:id="rId1"/>
    <sheet name="Profit Loss" sheetId="3" r:id="rId2"/>
    <sheet name="Revenue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3" i="3" l="1"/>
  <c r="B193" i="3"/>
  <c r="C191" i="3"/>
  <c r="B191" i="3"/>
  <c r="B182" i="3"/>
  <c r="C182" i="3"/>
  <c r="B183" i="3"/>
  <c r="C183" i="3"/>
  <c r="B184" i="3"/>
  <c r="C184" i="3"/>
  <c r="B185" i="3"/>
  <c r="C185" i="3"/>
  <c r="B186" i="3"/>
  <c r="C186" i="3"/>
  <c r="B187" i="3"/>
  <c r="C187" i="3"/>
  <c r="B188" i="3"/>
  <c r="C188" i="3"/>
  <c r="C181" i="3"/>
  <c r="B181" i="3"/>
  <c r="B177" i="3"/>
  <c r="C177" i="3"/>
  <c r="B178" i="3"/>
  <c r="C178" i="3"/>
  <c r="B179" i="3"/>
  <c r="C179" i="3"/>
  <c r="C176" i="3"/>
  <c r="B176" i="3"/>
  <c r="B168" i="3"/>
  <c r="C168" i="3"/>
  <c r="B169" i="3"/>
  <c r="C169" i="3"/>
  <c r="B170" i="3"/>
  <c r="C170" i="3"/>
  <c r="B171" i="3"/>
  <c r="C171" i="3"/>
  <c r="B172" i="3"/>
  <c r="C172" i="3"/>
  <c r="B173" i="3"/>
  <c r="C173" i="3"/>
  <c r="C167" i="3"/>
  <c r="B167" i="3"/>
  <c r="B165" i="3"/>
  <c r="C165" i="3"/>
  <c r="C164" i="3"/>
  <c r="C166" i="3" s="1"/>
  <c r="B164" i="3"/>
  <c r="B36" i="4"/>
  <c r="C36" i="4"/>
  <c r="C35" i="4"/>
  <c r="B35" i="4"/>
  <c r="B180" i="3" l="1"/>
  <c r="B189" i="3" s="1"/>
  <c r="B166" i="3"/>
  <c r="B174" i="3" s="1"/>
  <c r="B37" i="4"/>
  <c r="B190" i="3"/>
  <c r="B192" i="3" s="1"/>
  <c r="B194" i="3" s="1"/>
  <c r="C37" i="4"/>
  <c r="C174" i="3"/>
  <c r="C180" i="3"/>
  <c r="C189" i="3" s="1"/>
  <c r="C190" i="3" l="1"/>
  <c r="C192" i="3" s="1"/>
  <c r="C194" i="3" s="1"/>
</calcChain>
</file>

<file path=xl/sharedStrings.xml><?xml version="1.0" encoding="utf-8"?>
<sst xmlns="http://schemas.openxmlformats.org/spreadsheetml/2006/main" count="467" uniqueCount="97">
  <si>
    <t>1. Company Name: Star Micro Insurance Company ltd</t>
  </si>
  <si>
    <t>Statement of Financial Position</t>
  </si>
  <si>
    <t>Particulars</t>
  </si>
  <si>
    <t>Group</t>
  </si>
  <si>
    <t>Insurance</t>
  </si>
  <si>
    <t>At the end of this quarter</t>
  </si>
  <si>
    <t>Assets:</t>
  </si>
  <si>
    <t>Goodwill &amp; Intangible Assets</t>
  </si>
  <si>
    <t>Property and Equipment</t>
  </si>
  <si>
    <t>Investment Properties</t>
  </si>
  <si>
    <t>Deferred Tax Assets</t>
  </si>
  <si>
    <t>Investment in Subsidiaries</t>
  </si>
  <si>
    <t>Investment in Associates</t>
  </si>
  <si>
    <t>Investments</t>
  </si>
  <si>
    <t>Loans</t>
  </si>
  <si>
    <t>Reinsurance Assets</t>
  </si>
  <si>
    <t>Current Tax Assets</t>
  </si>
  <si>
    <t>Insurance Receivables</t>
  </si>
  <si>
    <t>Other Assets</t>
  </si>
  <si>
    <t>Other Financial Assets</t>
  </si>
  <si>
    <t>Cash And Cash Equivalent</t>
  </si>
  <si>
    <t>Total Assets</t>
  </si>
  <si>
    <t>Equity:</t>
  </si>
  <si>
    <t>Share Capital</t>
  </si>
  <si>
    <t>Share Application Money Pending Allotment</t>
  </si>
  <si>
    <t>Share Premium</t>
  </si>
  <si>
    <t>Special Reserves</t>
  </si>
  <si>
    <t>Catastrophe Reserves</t>
  </si>
  <si>
    <t>Retained Earnings</t>
  </si>
  <si>
    <t>Other Equity</t>
  </si>
  <si>
    <t>Total Equity</t>
  </si>
  <si>
    <t>Liabilities:</t>
  </si>
  <si>
    <t>Provisions</t>
  </si>
  <si>
    <t>Gross Insurance Contract Liabilities</t>
  </si>
  <si>
    <t>Deferred Tax Liabilities</t>
  </si>
  <si>
    <t>Current Tax Liabilities</t>
  </si>
  <si>
    <t>Insurance Payables</t>
  </si>
  <si>
    <t>Borrowings</t>
  </si>
  <si>
    <t>Other Liabilities</t>
  </si>
  <si>
    <t>Other Financial Liabilities</t>
  </si>
  <si>
    <t>Total Liabilities</t>
  </si>
  <si>
    <t>Total Equity and Liabilities</t>
  </si>
  <si>
    <t>2. Company Name: Protective Micro Insurance Company ltd</t>
  </si>
  <si>
    <t>rovisions</t>
  </si>
  <si>
    <t>3. Company Name: Nepal Micro Insurance Company ltd</t>
  </si>
  <si>
    <t>4. Company Name: Trust Micro Insurance Company ltd</t>
  </si>
  <si>
    <t>‍</t>
  </si>
  <si>
    <t>All Micro Non-Life  Insurance Company ltd</t>
  </si>
  <si>
    <t>Statement of Profit or Loss</t>
  </si>
  <si>
    <t>Income:</t>
  </si>
  <si>
    <t>Gross Earned Premiums</t>
  </si>
  <si>
    <t>Premiums Ceded</t>
  </si>
  <si>
    <t>Net Earned Premiums:</t>
  </si>
  <si>
    <t>Commission Income</t>
  </si>
  <si>
    <t>Other Direct Income</t>
  </si>
  <si>
    <t>Interest Income On Loan To Policyholders</t>
  </si>
  <si>
    <t>Income From Investments And Loans</t>
  </si>
  <si>
    <t>Net Gain Or Loss On Fair Value Changes</t>
  </si>
  <si>
    <t>Net Realised Gains Or Losses</t>
  </si>
  <si>
    <t>Other Income</t>
  </si>
  <si>
    <t>Total Income</t>
  </si>
  <si>
    <t>Expenses:</t>
  </si>
  <si>
    <t>Gross Benefits And Claims Paid</t>
  </si>
  <si>
    <t>Claims Ceded</t>
  </si>
  <si>
    <t>Gross Change in Contract Liabilities</t>
  </si>
  <si>
    <t>Change In Contract Liabilities Ceded To Reinsurers</t>
  </si>
  <si>
    <t>Net Benefits and Claims Paid:</t>
  </si>
  <si>
    <t>Commission Expenses</t>
  </si>
  <si>
    <t>Service Fees</t>
  </si>
  <si>
    <t>Other Direct Expenses</t>
  </si>
  <si>
    <t>Employee Benefits Expenses</t>
  </si>
  <si>
    <t>Depreciation And Amortization Expenses</t>
  </si>
  <si>
    <t>Impairment Losses</t>
  </si>
  <si>
    <t>Other Operating Expenses</t>
  </si>
  <si>
    <t>Finance Cost</t>
  </si>
  <si>
    <t>Total Expenses</t>
  </si>
  <si>
    <t>Net Profit/(Loss) for the period before Share of Net Profits of Associates accounted for using Equity method and tax:</t>
  </si>
  <si>
    <t>Share of Net Profit of Associates accounted using Equity Method</t>
  </si>
  <si>
    <t>Profit Before Tax:</t>
  </si>
  <si>
    <t>Income Tax Expenses</t>
  </si>
  <si>
    <t>Net Profit or Loss For The Period</t>
  </si>
  <si>
    <t>Earning Per Share:</t>
  </si>
  <si>
    <t>Basic EPS</t>
  </si>
  <si>
    <t>Diluted EPS</t>
  </si>
  <si>
    <t>All Micro Non-Life Insurance</t>
  </si>
  <si>
    <t>1. Company Name:Star Micro Insurance Company ltd</t>
  </si>
  <si>
    <t>Statement of Other Comprehensive Income</t>
  </si>
  <si>
    <t>Net Profit/(Loss) for the period</t>
  </si>
  <si>
    <t>Other Comprehensive Income</t>
  </si>
  <si>
    <t>Total Comprehensive Income</t>
  </si>
  <si>
    <t>2. Company Name:Protective Micro Insurance Company ltd</t>
  </si>
  <si>
    <t>3. Company Name:Nepal Micro Insurance Company ltd</t>
  </si>
  <si>
    <t>4. Company Name:Trust Micro Insurance Company ltd</t>
  </si>
  <si>
    <t>All Micro Non-life Insurance</t>
  </si>
  <si>
    <t>Amount in Lakh</t>
  </si>
  <si>
    <t>Up to This quarter</t>
  </si>
  <si>
    <t>FY 2081/82, up to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</si>
</sst>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 Unicode MS"/>
      <family val="2"/>
    </font>
    <font>
      <sz val="11"/>
      <color indexed="8"/>
      <name val="Calibri"/>
      <family val="2"/>
    </font>
    <font>
      <b/>
      <sz val="10"/>
      <color indexed="8"/>
      <name val="Arial Unicode MS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 Unicode MS"/>
    </font>
    <font>
      <i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0"/>
      <color indexed="8"/>
      <name val="Arial Unicode MS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3" fontId="0" fillId="0" borderId="0" xfId="0" applyNumberFormat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6" fillId="0" borderId="1" xfId="0" applyFont="1" applyBorder="1" applyAlignment="1">
      <alignment vertical="center" wrapText="1"/>
    </xf>
    <xf numFmtId="0" fontId="8" fillId="0" borderId="0" xfId="0" applyFont="1"/>
    <xf numFmtId="0" fontId="5" fillId="0" borderId="0" xfId="0" applyFont="1" applyAlignment="1">
      <alignment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/>
    <xf numFmtId="43" fontId="2" fillId="0" borderId="1" xfId="1" applyFont="1" applyBorder="1" applyAlignment="1">
      <alignment vertical="center" wrapText="1"/>
    </xf>
    <xf numFmtId="43" fontId="5" fillId="0" borderId="1" xfId="1" applyFont="1" applyBorder="1" applyAlignment="1">
      <alignment wrapText="1"/>
    </xf>
    <xf numFmtId="43" fontId="3" fillId="0" borderId="1" xfId="1" applyFont="1" applyBorder="1" applyAlignment="1">
      <alignment vertical="center" wrapText="1"/>
    </xf>
    <xf numFmtId="43" fontId="0" fillId="0" borderId="1" xfId="1" applyFont="1" applyBorder="1" applyAlignment="1">
      <alignment wrapText="1"/>
    </xf>
    <xf numFmtId="43" fontId="4" fillId="0" borderId="1" xfId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11" fillId="0" borderId="0" xfId="0" applyFont="1"/>
    <xf numFmtId="43" fontId="0" fillId="0" borderId="0" xfId="0" applyNumberFormat="1"/>
    <xf numFmtId="0" fontId="1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A21B4-06F5-4CF3-90E6-BB8A2B90BD35}">
  <dimension ref="A1:E205"/>
  <sheetViews>
    <sheetView workbookViewId="0">
      <selection activeCell="C2" sqref="C2"/>
    </sheetView>
  </sheetViews>
  <sheetFormatPr defaultRowHeight="15"/>
  <cols>
    <col min="1" max="1" width="46.7109375" customWidth="1"/>
    <col min="2" max="2" width="16" customWidth="1"/>
    <col min="3" max="3" width="17.42578125" customWidth="1"/>
  </cols>
  <sheetData>
    <row r="1" spans="1:3" ht="18.75">
      <c r="A1" s="31" t="s">
        <v>1</v>
      </c>
      <c r="B1" s="31"/>
      <c r="C1" s="31"/>
    </row>
    <row r="2" spans="1:3" ht="18.75">
      <c r="A2" s="10"/>
      <c r="C2" s="32" t="s">
        <v>96</v>
      </c>
    </row>
    <row r="3" spans="1:3">
      <c r="C3" s="13" t="s">
        <v>94</v>
      </c>
    </row>
    <row r="4" spans="1:3">
      <c r="A4" t="s">
        <v>0</v>
      </c>
    </row>
    <row r="5" spans="1:3">
      <c r="A5" s="23" t="s">
        <v>2</v>
      </c>
      <c r="B5" s="1" t="s">
        <v>3</v>
      </c>
      <c r="C5" s="1" t="s">
        <v>4</v>
      </c>
    </row>
    <row r="6" spans="1:3" ht="25.5">
      <c r="A6" s="24"/>
      <c r="B6" s="1" t="s">
        <v>5</v>
      </c>
      <c r="C6" s="1" t="s">
        <v>5</v>
      </c>
    </row>
    <row r="7" spans="1:3">
      <c r="A7" s="2" t="s">
        <v>6</v>
      </c>
      <c r="B7" s="3"/>
      <c r="C7" s="3"/>
    </row>
    <row r="8" spans="1:3">
      <c r="A8" s="1" t="s">
        <v>7</v>
      </c>
      <c r="B8" s="14">
        <v>0</v>
      </c>
      <c r="C8" s="15">
        <v>13.1376524</v>
      </c>
    </row>
    <row r="9" spans="1:3">
      <c r="A9" s="1" t="s">
        <v>8</v>
      </c>
      <c r="B9" s="14">
        <v>0</v>
      </c>
      <c r="C9" s="15">
        <v>317.1531397</v>
      </c>
    </row>
    <row r="10" spans="1:3">
      <c r="A10" s="1" t="s">
        <v>9</v>
      </c>
      <c r="B10" s="16">
        <v>0</v>
      </c>
      <c r="C10" s="17">
        <v>0</v>
      </c>
    </row>
    <row r="11" spans="1:3">
      <c r="A11" s="1" t="s">
        <v>10</v>
      </c>
      <c r="B11" s="16">
        <v>0</v>
      </c>
      <c r="C11" s="15">
        <v>43.116195099999999</v>
      </c>
    </row>
    <row r="12" spans="1:3">
      <c r="A12" s="1" t="s">
        <v>11</v>
      </c>
      <c r="B12" s="16">
        <v>0</v>
      </c>
      <c r="C12" s="17">
        <v>0</v>
      </c>
    </row>
    <row r="13" spans="1:3">
      <c r="A13" s="1" t="s">
        <v>12</v>
      </c>
      <c r="B13" s="16">
        <v>0</v>
      </c>
      <c r="C13" s="17">
        <v>0</v>
      </c>
    </row>
    <row r="14" spans="1:3">
      <c r="A14" s="1" t="s">
        <v>13</v>
      </c>
      <c r="B14" s="14">
        <v>0</v>
      </c>
      <c r="C14" s="15">
        <v>5710</v>
      </c>
    </row>
    <row r="15" spans="1:3">
      <c r="A15" s="1" t="s">
        <v>14</v>
      </c>
      <c r="B15" s="14">
        <v>0</v>
      </c>
      <c r="C15" s="17">
        <v>0</v>
      </c>
    </row>
    <row r="16" spans="1:3">
      <c r="A16" s="1" t="s">
        <v>15</v>
      </c>
      <c r="B16" s="14">
        <v>0</v>
      </c>
      <c r="C16" s="15">
        <v>1040.3399101999998</v>
      </c>
    </row>
    <row r="17" spans="1:3">
      <c r="A17" s="1" t="s">
        <v>16</v>
      </c>
      <c r="B17" s="14">
        <v>0</v>
      </c>
      <c r="C17" s="15">
        <v>126.3553464</v>
      </c>
    </row>
    <row r="18" spans="1:3">
      <c r="A18" s="1" t="s">
        <v>17</v>
      </c>
      <c r="B18" s="16">
        <v>0</v>
      </c>
      <c r="C18" s="15">
        <v>0</v>
      </c>
    </row>
    <row r="19" spans="1:3">
      <c r="A19" s="1" t="s">
        <v>18</v>
      </c>
      <c r="B19" s="14">
        <v>0</v>
      </c>
      <c r="C19" s="15">
        <v>22.214244900000001</v>
      </c>
    </row>
    <row r="20" spans="1:3">
      <c r="A20" s="1" t="s">
        <v>19</v>
      </c>
      <c r="B20" s="14">
        <v>0</v>
      </c>
      <c r="C20" s="15">
        <v>3.0628562000000001</v>
      </c>
    </row>
    <row r="21" spans="1:3">
      <c r="A21" s="1" t="s">
        <v>20</v>
      </c>
      <c r="B21" s="14">
        <v>0</v>
      </c>
      <c r="C21" s="15">
        <v>345.26679680000001</v>
      </c>
    </row>
    <row r="22" spans="1:3">
      <c r="A22" s="2" t="s">
        <v>21</v>
      </c>
      <c r="B22" s="18">
        <v>0</v>
      </c>
      <c r="C22" s="18">
        <v>7620.6461416999991</v>
      </c>
    </row>
    <row r="23" spans="1:3">
      <c r="A23" s="2" t="s">
        <v>22</v>
      </c>
      <c r="B23" s="16">
        <v>0</v>
      </c>
      <c r="C23" s="16">
        <v>0</v>
      </c>
    </row>
    <row r="24" spans="1:3">
      <c r="A24" s="1" t="s">
        <v>23</v>
      </c>
      <c r="B24" s="14">
        <v>0</v>
      </c>
      <c r="C24" s="15">
        <v>5250</v>
      </c>
    </row>
    <row r="25" spans="1:3">
      <c r="A25" s="1" t="s">
        <v>24</v>
      </c>
      <c r="B25" s="16">
        <v>0</v>
      </c>
      <c r="C25" s="17">
        <v>0</v>
      </c>
    </row>
    <row r="26" spans="1:3">
      <c r="A26" s="1" t="s">
        <v>25</v>
      </c>
      <c r="B26" s="16">
        <v>0</v>
      </c>
      <c r="C26" s="17">
        <v>0</v>
      </c>
    </row>
    <row r="27" spans="1:3">
      <c r="A27" s="1" t="s">
        <v>26</v>
      </c>
      <c r="B27" s="14">
        <v>0</v>
      </c>
      <c r="C27" s="15">
        <v>21.646791400000001</v>
      </c>
    </row>
    <row r="28" spans="1:3">
      <c r="A28" s="1" t="s">
        <v>27</v>
      </c>
      <c r="B28" s="14">
        <v>0</v>
      </c>
      <c r="C28" s="15">
        <v>2.1646771</v>
      </c>
    </row>
    <row r="29" spans="1:3">
      <c r="A29" s="1" t="s">
        <v>28</v>
      </c>
      <c r="B29" s="14">
        <v>0</v>
      </c>
      <c r="C29" s="15">
        <v>4.4382684000000001</v>
      </c>
    </row>
    <row r="30" spans="1:3">
      <c r="A30" s="1" t="s">
        <v>29</v>
      </c>
      <c r="B30" s="14">
        <v>0</v>
      </c>
      <c r="C30" s="15">
        <v>43.549129499999999</v>
      </c>
    </row>
    <row r="31" spans="1:3">
      <c r="A31" s="2" t="s">
        <v>30</v>
      </c>
      <c r="B31" s="18">
        <v>0</v>
      </c>
      <c r="C31" s="18">
        <v>5321.7988663999995</v>
      </c>
    </row>
    <row r="32" spans="1:3">
      <c r="A32" s="2" t="s">
        <v>31</v>
      </c>
      <c r="B32" s="16">
        <v>0</v>
      </c>
      <c r="C32" s="16">
        <v>0</v>
      </c>
    </row>
    <row r="33" spans="1:5">
      <c r="A33" s="1" t="s">
        <v>32</v>
      </c>
      <c r="B33" s="14">
        <v>0</v>
      </c>
      <c r="C33" s="17">
        <v>13.195639999999999</v>
      </c>
    </row>
    <row r="34" spans="1:5">
      <c r="A34" s="1" t="s">
        <v>33</v>
      </c>
      <c r="B34" s="14">
        <v>0</v>
      </c>
      <c r="C34" s="15">
        <v>1610.3385640000001</v>
      </c>
    </row>
    <row r="35" spans="1:5">
      <c r="A35" s="1" t="s">
        <v>34</v>
      </c>
      <c r="B35" s="14">
        <v>0</v>
      </c>
      <c r="C35" s="17">
        <v>0</v>
      </c>
    </row>
    <row r="36" spans="1:5">
      <c r="A36" s="1" t="s">
        <v>35</v>
      </c>
      <c r="B36" s="16">
        <v>0</v>
      </c>
      <c r="C36" s="17">
        <v>0</v>
      </c>
    </row>
    <row r="37" spans="1:5">
      <c r="A37" s="1" t="s">
        <v>36</v>
      </c>
      <c r="B37" s="14">
        <v>0</v>
      </c>
      <c r="C37" s="15">
        <v>358.56097349999999</v>
      </c>
    </row>
    <row r="38" spans="1:5">
      <c r="A38" s="1" t="s">
        <v>37</v>
      </c>
      <c r="B38" s="16">
        <v>0</v>
      </c>
      <c r="C38" s="17">
        <v>0</v>
      </c>
    </row>
    <row r="39" spans="1:5">
      <c r="A39" s="1" t="s">
        <v>38</v>
      </c>
      <c r="B39" s="14">
        <v>0</v>
      </c>
      <c r="C39" s="15">
        <v>300.16113469999999</v>
      </c>
    </row>
    <row r="40" spans="1:5">
      <c r="A40" s="1" t="s">
        <v>39</v>
      </c>
      <c r="B40" s="14">
        <v>0</v>
      </c>
      <c r="C40" s="15">
        <v>16.5909631</v>
      </c>
    </row>
    <row r="41" spans="1:5">
      <c r="A41" s="2" t="s">
        <v>40</v>
      </c>
      <c r="B41" s="18">
        <v>0</v>
      </c>
      <c r="C41" s="18">
        <v>2298.8472753000001</v>
      </c>
    </row>
    <row r="42" spans="1:5">
      <c r="A42" s="2" t="s">
        <v>41</v>
      </c>
      <c r="B42" s="18">
        <v>0</v>
      </c>
      <c r="C42" s="18">
        <v>7620.6461416999991</v>
      </c>
    </row>
    <row r="43" spans="1:5">
      <c r="C43" s="5"/>
      <c r="D43" s="5"/>
      <c r="E43" s="5"/>
    </row>
    <row r="44" spans="1:5">
      <c r="A44" t="s">
        <v>42</v>
      </c>
    </row>
    <row r="45" spans="1:5">
      <c r="A45" s="23" t="s">
        <v>2</v>
      </c>
      <c r="B45" s="1" t="s">
        <v>3</v>
      </c>
      <c r="C45" s="1" t="s">
        <v>4</v>
      </c>
    </row>
    <row r="46" spans="1:5" ht="25.5">
      <c r="A46" s="24"/>
      <c r="B46" s="1" t="s">
        <v>5</v>
      </c>
      <c r="C46" s="1" t="s">
        <v>5</v>
      </c>
    </row>
    <row r="47" spans="1:5">
      <c r="A47" s="2" t="s">
        <v>6</v>
      </c>
      <c r="B47" s="3"/>
      <c r="C47" s="3"/>
    </row>
    <row r="48" spans="1:5">
      <c r="A48" s="1" t="s">
        <v>7</v>
      </c>
      <c r="B48" s="15">
        <v>0</v>
      </c>
      <c r="C48" s="15">
        <v>128.44129000000001</v>
      </c>
    </row>
    <row r="49" spans="1:3">
      <c r="A49" s="1" t="s">
        <v>8</v>
      </c>
      <c r="B49" s="15">
        <v>0</v>
      </c>
      <c r="C49" s="15">
        <v>343.22098999999997</v>
      </c>
    </row>
    <row r="50" spans="1:3">
      <c r="A50" s="1" t="s">
        <v>9</v>
      </c>
      <c r="B50" s="17">
        <v>0</v>
      </c>
      <c r="C50" s="17">
        <v>0</v>
      </c>
    </row>
    <row r="51" spans="1:3">
      <c r="A51" s="1" t="s">
        <v>10</v>
      </c>
      <c r="B51" s="17">
        <v>0</v>
      </c>
      <c r="C51" s="17">
        <v>0</v>
      </c>
    </row>
    <row r="52" spans="1:3">
      <c r="A52" s="1" t="s">
        <v>11</v>
      </c>
      <c r="B52" s="17">
        <v>0</v>
      </c>
      <c r="C52" s="17">
        <v>0</v>
      </c>
    </row>
    <row r="53" spans="1:3">
      <c r="A53" s="1" t="s">
        <v>12</v>
      </c>
      <c r="B53" s="17">
        <v>0</v>
      </c>
      <c r="C53" s="17">
        <v>0</v>
      </c>
    </row>
    <row r="54" spans="1:3">
      <c r="A54" s="1" t="s">
        <v>13</v>
      </c>
      <c r="B54" s="15">
        <v>0</v>
      </c>
      <c r="C54" s="15">
        <v>5279.20687</v>
      </c>
    </row>
    <row r="55" spans="1:3">
      <c r="A55" s="1" t="s">
        <v>14</v>
      </c>
      <c r="B55" s="17">
        <v>0</v>
      </c>
      <c r="C55" s="17">
        <v>0</v>
      </c>
    </row>
    <row r="56" spans="1:3">
      <c r="A56" s="1" t="s">
        <v>15</v>
      </c>
      <c r="B56" s="15">
        <v>0</v>
      </c>
      <c r="C56" s="15">
        <v>934.99693000000002</v>
      </c>
    </row>
    <row r="57" spans="1:3">
      <c r="A57" s="1" t="s">
        <v>16</v>
      </c>
      <c r="B57" s="15">
        <v>0</v>
      </c>
      <c r="C57" s="15">
        <v>166.32057</v>
      </c>
    </row>
    <row r="58" spans="1:3">
      <c r="A58" s="1" t="s">
        <v>17</v>
      </c>
      <c r="B58" s="17">
        <v>0</v>
      </c>
      <c r="C58" s="17">
        <v>0</v>
      </c>
    </row>
    <row r="59" spans="1:3">
      <c r="A59" s="1" t="s">
        <v>18</v>
      </c>
      <c r="B59" s="15">
        <v>0</v>
      </c>
      <c r="C59" s="15">
        <v>119.31894</v>
      </c>
    </row>
    <row r="60" spans="1:3">
      <c r="A60" s="1" t="s">
        <v>19</v>
      </c>
      <c r="B60" s="17">
        <v>0</v>
      </c>
      <c r="C60" s="17">
        <v>219.83341999999999</v>
      </c>
    </row>
    <row r="61" spans="1:3">
      <c r="A61" s="1" t="s">
        <v>20</v>
      </c>
      <c r="B61" s="15">
        <v>0</v>
      </c>
      <c r="C61" s="15">
        <v>331.91665999999998</v>
      </c>
    </row>
    <row r="62" spans="1:3">
      <c r="A62" s="2" t="s">
        <v>21</v>
      </c>
      <c r="B62" s="18">
        <v>0</v>
      </c>
      <c r="C62" s="18">
        <v>7523.2556699999996</v>
      </c>
    </row>
    <row r="63" spans="1:3">
      <c r="A63" s="2" t="s">
        <v>22</v>
      </c>
      <c r="B63" s="16">
        <v>0</v>
      </c>
      <c r="C63" s="16">
        <v>0</v>
      </c>
    </row>
    <row r="64" spans="1:3">
      <c r="A64" s="1" t="s">
        <v>23</v>
      </c>
      <c r="B64" s="15">
        <v>0</v>
      </c>
      <c r="C64" s="15">
        <v>5250</v>
      </c>
    </row>
    <row r="65" spans="1:3">
      <c r="A65" s="1" t="s">
        <v>24</v>
      </c>
      <c r="B65" s="17">
        <v>0</v>
      </c>
      <c r="C65" s="17">
        <v>0</v>
      </c>
    </row>
    <row r="66" spans="1:3">
      <c r="A66" s="1" t="s">
        <v>25</v>
      </c>
      <c r="B66" s="17">
        <v>0</v>
      </c>
      <c r="C66" s="17">
        <v>0</v>
      </c>
    </row>
    <row r="67" spans="1:3">
      <c r="A67" s="1" t="s">
        <v>26</v>
      </c>
      <c r="B67" s="15">
        <v>0</v>
      </c>
      <c r="C67" s="15">
        <v>50.905470000000001</v>
      </c>
    </row>
    <row r="68" spans="1:3">
      <c r="A68" s="1" t="s">
        <v>27</v>
      </c>
      <c r="B68" s="15">
        <v>0</v>
      </c>
      <c r="C68" s="15">
        <v>5.0905500000000004</v>
      </c>
    </row>
    <row r="69" spans="1:3">
      <c r="A69" s="1" t="s">
        <v>28</v>
      </c>
      <c r="B69" s="15">
        <v>0</v>
      </c>
      <c r="C69" s="15">
        <v>43.12106</v>
      </c>
    </row>
    <row r="70" spans="1:3">
      <c r="A70" s="1" t="s">
        <v>29</v>
      </c>
      <c r="B70" s="15">
        <v>0</v>
      </c>
      <c r="C70" s="15">
        <v>0.81811</v>
      </c>
    </row>
    <row r="71" spans="1:3">
      <c r="A71" s="2" t="s">
        <v>30</v>
      </c>
      <c r="B71" s="18">
        <v>0</v>
      </c>
      <c r="C71" s="18">
        <v>5349.9351900000001</v>
      </c>
    </row>
    <row r="72" spans="1:3">
      <c r="A72" s="2" t="s">
        <v>31</v>
      </c>
      <c r="B72" s="16">
        <v>0</v>
      </c>
      <c r="C72" s="16">
        <v>0</v>
      </c>
    </row>
    <row r="73" spans="1:3">
      <c r="A73" s="1" t="s">
        <v>43</v>
      </c>
      <c r="B73" s="15">
        <v>0</v>
      </c>
      <c r="C73" s="15">
        <v>1.5085</v>
      </c>
    </row>
    <row r="74" spans="1:3">
      <c r="A74" s="1" t="s">
        <v>33</v>
      </c>
      <c r="B74" s="15">
        <v>0</v>
      </c>
      <c r="C74" s="15">
        <v>1385.2238299999999</v>
      </c>
    </row>
    <row r="75" spans="1:3">
      <c r="A75" s="1" t="s">
        <v>34</v>
      </c>
      <c r="B75" s="15">
        <v>0</v>
      </c>
      <c r="C75" s="15">
        <v>3.4961799999999998</v>
      </c>
    </row>
    <row r="76" spans="1:3">
      <c r="A76" s="1" t="s">
        <v>35</v>
      </c>
      <c r="B76" s="17">
        <v>0</v>
      </c>
      <c r="C76" s="17">
        <v>0</v>
      </c>
    </row>
    <row r="77" spans="1:3">
      <c r="A77" s="1" t="s">
        <v>36</v>
      </c>
      <c r="B77" s="15">
        <v>0</v>
      </c>
      <c r="C77" s="15">
        <v>428.14711999999997</v>
      </c>
    </row>
    <row r="78" spans="1:3">
      <c r="A78" s="1" t="s">
        <v>37</v>
      </c>
      <c r="B78" s="17">
        <v>0</v>
      </c>
      <c r="C78" s="17">
        <v>0</v>
      </c>
    </row>
    <row r="79" spans="1:3">
      <c r="A79" s="1" t="s">
        <v>38</v>
      </c>
      <c r="B79" s="15">
        <v>0</v>
      </c>
      <c r="C79" s="15">
        <v>248.24030999999999</v>
      </c>
    </row>
    <row r="80" spans="1:3">
      <c r="A80" s="1" t="s">
        <v>39</v>
      </c>
      <c r="B80" s="15">
        <v>0</v>
      </c>
      <c r="C80" s="15">
        <v>106.70453999999999</v>
      </c>
    </row>
    <row r="81" spans="1:4">
      <c r="A81" s="2" t="s">
        <v>40</v>
      </c>
      <c r="B81" s="18">
        <v>0</v>
      </c>
      <c r="C81" s="18">
        <v>2173.3204799999999</v>
      </c>
    </row>
    <row r="82" spans="1:4">
      <c r="A82" s="2" t="s">
        <v>41</v>
      </c>
      <c r="B82" s="18">
        <v>0</v>
      </c>
      <c r="C82" s="18">
        <v>7523.2556699999996</v>
      </c>
    </row>
    <row r="83" spans="1:4">
      <c r="C83" s="5"/>
      <c r="D83" s="5"/>
    </row>
    <row r="84" spans="1:4">
      <c r="A84" t="s">
        <v>44</v>
      </c>
    </row>
    <row r="85" spans="1:4">
      <c r="A85" s="23" t="s">
        <v>2</v>
      </c>
      <c r="B85" s="1" t="s">
        <v>3</v>
      </c>
      <c r="C85" s="1" t="s">
        <v>4</v>
      </c>
    </row>
    <row r="86" spans="1:4" ht="25.5">
      <c r="A86" s="24"/>
      <c r="B86" s="1" t="s">
        <v>5</v>
      </c>
      <c r="C86" s="1" t="s">
        <v>5</v>
      </c>
    </row>
    <row r="87" spans="1:4">
      <c r="A87" s="2" t="s">
        <v>6</v>
      </c>
      <c r="B87" s="3"/>
      <c r="C87" s="3"/>
    </row>
    <row r="88" spans="1:4">
      <c r="A88" s="1" t="s">
        <v>7</v>
      </c>
      <c r="B88" s="14">
        <v>0</v>
      </c>
      <c r="C88" s="15">
        <v>126.4295</v>
      </c>
    </row>
    <row r="89" spans="1:4">
      <c r="A89" s="1" t="s">
        <v>8</v>
      </c>
      <c r="B89" s="14">
        <v>0</v>
      </c>
      <c r="C89" s="15">
        <v>352.3931</v>
      </c>
    </row>
    <row r="90" spans="1:4">
      <c r="A90" s="1" t="s">
        <v>9</v>
      </c>
      <c r="B90" s="16">
        <v>0</v>
      </c>
      <c r="C90" s="17">
        <v>0</v>
      </c>
    </row>
    <row r="91" spans="1:4">
      <c r="A91" s="1" t="s">
        <v>10</v>
      </c>
      <c r="B91" s="16">
        <v>0</v>
      </c>
      <c r="C91" s="17">
        <v>0</v>
      </c>
    </row>
    <row r="92" spans="1:4">
      <c r="A92" s="1" t="s">
        <v>11</v>
      </c>
      <c r="B92" s="16">
        <v>0</v>
      </c>
      <c r="C92" s="17">
        <v>0</v>
      </c>
    </row>
    <row r="93" spans="1:4">
      <c r="A93" s="1" t="s">
        <v>12</v>
      </c>
      <c r="B93" s="16">
        <v>0</v>
      </c>
      <c r="C93" s="17">
        <v>0</v>
      </c>
    </row>
    <row r="94" spans="1:4">
      <c r="A94" s="1" t="s">
        <v>13</v>
      </c>
      <c r="B94" s="14">
        <v>0</v>
      </c>
      <c r="C94" s="15">
        <v>6375.5596999999998</v>
      </c>
    </row>
    <row r="95" spans="1:4">
      <c r="A95" s="1" t="s">
        <v>14</v>
      </c>
      <c r="B95" s="14">
        <v>0</v>
      </c>
      <c r="C95" s="15">
        <v>0</v>
      </c>
    </row>
    <row r="96" spans="1:4">
      <c r="A96" s="1" t="s">
        <v>15</v>
      </c>
      <c r="B96" s="14">
        <v>0</v>
      </c>
      <c r="C96" s="15">
        <v>1081.2125000000001</v>
      </c>
    </row>
    <row r="97" spans="1:3">
      <c r="A97" s="1" t="s">
        <v>16</v>
      </c>
      <c r="B97" s="14">
        <v>0</v>
      </c>
      <c r="C97" s="15">
        <v>198.0393</v>
      </c>
    </row>
    <row r="98" spans="1:3">
      <c r="A98" s="1" t="s">
        <v>17</v>
      </c>
      <c r="B98" s="16">
        <v>0</v>
      </c>
      <c r="C98" s="15">
        <v>42.564700000000002</v>
      </c>
    </row>
    <row r="99" spans="1:3">
      <c r="A99" s="1" t="s">
        <v>18</v>
      </c>
      <c r="B99" s="14">
        <v>0</v>
      </c>
      <c r="C99" s="15">
        <v>37.6021</v>
      </c>
    </row>
    <row r="100" spans="1:3">
      <c r="A100" s="1" t="s">
        <v>19</v>
      </c>
      <c r="B100" s="14">
        <v>0</v>
      </c>
      <c r="C100" s="15">
        <v>1517.0488</v>
      </c>
    </row>
    <row r="101" spans="1:3">
      <c r="A101" s="1" t="s">
        <v>20</v>
      </c>
      <c r="B101" s="14">
        <v>0</v>
      </c>
      <c r="C101" s="15">
        <v>324.74930000000001</v>
      </c>
    </row>
    <row r="102" spans="1:3">
      <c r="A102" s="2" t="s">
        <v>21</v>
      </c>
      <c r="B102" s="18">
        <v>0</v>
      </c>
      <c r="C102" s="18">
        <v>10055.599</v>
      </c>
    </row>
    <row r="103" spans="1:3">
      <c r="A103" s="2" t="s">
        <v>22</v>
      </c>
      <c r="B103" s="16">
        <v>0</v>
      </c>
      <c r="C103" s="16">
        <v>0</v>
      </c>
    </row>
    <row r="104" spans="1:3">
      <c r="A104" s="1" t="s">
        <v>23</v>
      </c>
      <c r="B104" s="14">
        <v>0</v>
      </c>
      <c r="C104" s="15">
        <v>7500</v>
      </c>
    </row>
    <row r="105" spans="1:3">
      <c r="A105" s="1" t="s">
        <v>24</v>
      </c>
      <c r="B105" s="16">
        <v>0</v>
      </c>
      <c r="C105" s="17">
        <v>0</v>
      </c>
    </row>
    <row r="106" spans="1:3">
      <c r="A106" s="1" t="s">
        <v>25</v>
      </c>
      <c r="B106" s="16">
        <v>0</v>
      </c>
      <c r="C106" s="17">
        <v>0</v>
      </c>
    </row>
    <row r="107" spans="1:3">
      <c r="A107" s="1" t="s">
        <v>26</v>
      </c>
      <c r="B107" s="14">
        <v>0</v>
      </c>
      <c r="C107" s="15">
        <v>26.7441</v>
      </c>
    </row>
    <row r="108" spans="1:3">
      <c r="A108" s="1" t="s">
        <v>27</v>
      </c>
      <c r="B108" s="14">
        <v>0</v>
      </c>
      <c r="C108" s="15">
        <v>2.6743000000000001</v>
      </c>
    </row>
    <row r="109" spans="1:3">
      <c r="A109" s="1" t="s">
        <v>28</v>
      </c>
      <c r="B109" s="14">
        <v>0</v>
      </c>
      <c r="C109" s="15">
        <v>22.082599999999999</v>
      </c>
    </row>
    <row r="110" spans="1:3">
      <c r="A110" s="1" t="s">
        <v>29</v>
      </c>
      <c r="B110" s="14">
        <v>0</v>
      </c>
      <c r="C110" s="15">
        <v>0.18090000000000001</v>
      </c>
    </row>
    <row r="111" spans="1:3">
      <c r="A111" s="2" t="s">
        <v>30</v>
      </c>
      <c r="B111" s="18">
        <v>0</v>
      </c>
      <c r="C111" s="18">
        <v>7551.6818999999996</v>
      </c>
    </row>
    <row r="112" spans="1:3">
      <c r="A112" s="2" t="s">
        <v>31</v>
      </c>
      <c r="B112" s="16">
        <v>0</v>
      </c>
      <c r="C112" s="16">
        <v>0</v>
      </c>
    </row>
    <row r="113" spans="1:3">
      <c r="A113" s="1" t="s">
        <v>32</v>
      </c>
      <c r="B113" s="14">
        <v>0</v>
      </c>
      <c r="C113" s="15">
        <v>13.781700000000001</v>
      </c>
    </row>
    <row r="114" spans="1:3">
      <c r="A114" s="1" t="s">
        <v>33</v>
      </c>
      <c r="B114" s="14">
        <v>0</v>
      </c>
      <c r="C114" s="15">
        <v>1827.2487000000001</v>
      </c>
    </row>
    <row r="115" spans="1:3">
      <c r="A115" s="1" t="s">
        <v>34</v>
      </c>
      <c r="B115" s="14">
        <v>0</v>
      </c>
      <c r="C115" s="15">
        <v>1.4522999999999999</v>
      </c>
    </row>
    <row r="116" spans="1:3">
      <c r="A116" s="1" t="s">
        <v>35</v>
      </c>
      <c r="B116" s="16">
        <v>0</v>
      </c>
      <c r="C116" s="17">
        <v>0</v>
      </c>
    </row>
    <row r="117" spans="1:3">
      <c r="A117" s="1" t="s">
        <v>36</v>
      </c>
      <c r="B117" s="14">
        <v>0</v>
      </c>
      <c r="C117" s="15">
        <v>333.74369999999999</v>
      </c>
    </row>
    <row r="118" spans="1:3">
      <c r="A118" s="1" t="s">
        <v>37</v>
      </c>
      <c r="B118" s="16">
        <v>0</v>
      </c>
      <c r="C118" s="17">
        <v>0</v>
      </c>
    </row>
    <row r="119" spans="1:3">
      <c r="A119" s="1" t="s">
        <v>38</v>
      </c>
      <c r="B119" s="14">
        <v>0</v>
      </c>
      <c r="C119" s="15">
        <v>304.88900000000001</v>
      </c>
    </row>
    <row r="120" spans="1:3">
      <c r="A120" s="1" t="s">
        <v>39</v>
      </c>
      <c r="B120" s="14">
        <v>0</v>
      </c>
      <c r="C120" s="15">
        <v>22.8017</v>
      </c>
    </row>
    <row r="121" spans="1:3">
      <c r="A121" s="2" t="s">
        <v>40</v>
      </c>
      <c r="B121" s="18">
        <v>0</v>
      </c>
      <c r="C121" s="18">
        <v>2503.9171000000001</v>
      </c>
    </row>
    <row r="122" spans="1:3">
      <c r="A122" s="2" t="s">
        <v>41</v>
      </c>
      <c r="B122" s="18">
        <v>0</v>
      </c>
      <c r="C122" s="18">
        <v>10055.599</v>
      </c>
    </row>
    <row r="124" spans="1:3">
      <c r="A124" t="s">
        <v>45</v>
      </c>
    </row>
    <row r="125" spans="1:3">
      <c r="A125" s="23" t="s">
        <v>2</v>
      </c>
      <c r="B125" s="1" t="s">
        <v>3</v>
      </c>
      <c r="C125" s="1" t="s">
        <v>4</v>
      </c>
    </row>
    <row r="126" spans="1:3" ht="25.5">
      <c r="A126" s="24"/>
      <c r="B126" s="1" t="s">
        <v>5</v>
      </c>
      <c r="C126" s="1" t="s">
        <v>5</v>
      </c>
    </row>
    <row r="127" spans="1:3">
      <c r="A127" s="2" t="s">
        <v>6</v>
      </c>
      <c r="B127" s="3"/>
      <c r="C127" s="3"/>
    </row>
    <row r="128" spans="1:3">
      <c r="A128" s="1" t="s">
        <v>7</v>
      </c>
      <c r="B128" s="14">
        <v>0</v>
      </c>
      <c r="C128" s="15">
        <v>16.519246499999998</v>
      </c>
    </row>
    <row r="129" spans="1:3">
      <c r="A129" s="1" t="s">
        <v>8</v>
      </c>
      <c r="B129" s="14">
        <v>0</v>
      </c>
      <c r="C129" s="15">
        <v>323.59376859999998</v>
      </c>
    </row>
    <row r="130" spans="1:3">
      <c r="A130" s="1" t="s">
        <v>9</v>
      </c>
      <c r="B130" s="16">
        <v>0</v>
      </c>
      <c r="C130" s="17">
        <v>0</v>
      </c>
    </row>
    <row r="131" spans="1:3">
      <c r="A131" s="1" t="s">
        <v>10</v>
      </c>
      <c r="B131" s="16">
        <v>0</v>
      </c>
      <c r="C131" s="17">
        <v>16.641328400000003</v>
      </c>
    </row>
    <row r="132" spans="1:3">
      <c r="A132" s="1" t="s">
        <v>11</v>
      </c>
      <c r="B132" s="16">
        <v>0</v>
      </c>
      <c r="C132" s="17">
        <v>0</v>
      </c>
    </row>
    <row r="133" spans="1:3">
      <c r="A133" s="1" t="s">
        <v>12</v>
      </c>
      <c r="B133" s="16">
        <v>0</v>
      </c>
      <c r="C133" s="17">
        <v>0</v>
      </c>
    </row>
    <row r="134" spans="1:3">
      <c r="A134" s="1" t="s">
        <v>13</v>
      </c>
      <c r="B134" s="14">
        <v>0</v>
      </c>
      <c r="C134" s="15">
        <v>5361.1729239999995</v>
      </c>
    </row>
    <row r="135" spans="1:3">
      <c r="A135" s="1" t="s">
        <v>14</v>
      </c>
      <c r="B135" s="14">
        <v>0</v>
      </c>
      <c r="C135" s="17">
        <v>13.013333799999998</v>
      </c>
    </row>
    <row r="136" spans="1:3">
      <c r="A136" s="1" t="s">
        <v>15</v>
      </c>
      <c r="B136" s="14">
        <v>0</v>
      </c>
      <c r="C136" s="15">
        <v>817.60748560000002</v>
      </c>
    </row>
    <row r="137" spans="1:3">
      <c r="A137" s="1" t="s">
        <v>16</v>
      </c>
      <c r="B137" s="14">
        <v>0</v>
      </c>
      <c r="C137" s="17">
        <v>77.446443899999991</v>
      </c>
    </row>
    <row r="138" spans="1:3">
      <c r="A138" s="1" t="s">
        <v>17</v>
      </c>
      <c r="B138" s="16">
        <v>0</v>
      </c>
      <c r="C138" s="17">
        <v>0</v>
      </c>
    </row>
    <row r="139" spans="1:3">
      <c r="A139" s="1" t="s">
        <v>18</v>
      </c>
      <c r="B139" s="14">
        <v>0</v>
      </c>
      <c r="C139" s="15">
        <v>36.348418299999999</v>
      </c>
    </row>
    <row r="140" spans="1:3">
      <c r="A140" s="1" t="s">
        <v>19</v>
      </c>
      <c r="B140" s="14">
        <v>0</v>
      </c>
      <c r="C140" s="15">
        <v>11.692454199999998</v>
      </c>
    </row>
    <row r="141" spans="1:3">
      <c r="A141" s="1" t="s">
        <v>20</v>
      </c>
      <c r="B141" s="14">
        <v>0</v>
      </c>
      <c r="C141" s="15">
        <v>403.46767820000002</v>
      </c>
    </row>
    <row r="142" spans="1:3">
      <c r="A142" s="2" t="s">
        <v>21</v>
      </c>
      <c r="B142" s="18">
        <v>0</v>
      </c>
      <c r="C142" s="18">
        <v>7077.5030815000009</v>
      </c>
    </row>
    <row r="143" spans="1:3">
      <c r="A143" s="2" t="s">
        <v>22</v>
      </c>
      <c r="B143" s="16">
        <v>0</v>
      </c>
      <c r="C143" s="16">
        <v>0</v>
      </c>
    </row>
    <row r="144" spans="1:3">
      <c r="A144" s="1" t="s">
        <v>23</v>
      </c>
      <c r="B144" s="14">
        <v>0</v>
      </c>
      <c r="C144" s="15">
        <v>5250</v>
      </c>
    </row>
    <row r="145" spans="1:3">
      <c r="A145" s="1" t="s">
        <v>24</v>
      </c>
      <c r="B145" s="16">
        <v>0</v>
      </c>
      <c r="C145" s="17">
        <v>0</v>
      </c>
    </row>
    <row r="146" spans="1:3">
      <c r="A146" s="1" t="s">
        <v>25</v>
      </c>
      <c r="B146" s="16">
        <v>0</v>
      </c>
      <c r="C146" s="17">
        <v>0</v>
      </c>
    </row>
    <row r="147" spans="1:3">
      <c r="A147" s="1" t="s">
        <v>26</v>
      </c>
      <c r="B147" s="14">
        <v>0</v>
      </c>
      <c r="C147" s="15">
        <v>54.735766599999998</v>
      </c>
    </row>
    <row r="148" spans="1:3">
      <c r="A148" s="1" t="s">
        <v>27</v>
      </c>
      <c r="B148" s="14">
        <v>0</v>
      </c>
      <c r="C148" s="15">
        <v>5.4735766000000003</v>
      </c>
    </row>
    <row r="149" spans="1:3">
      <c r="A149" s="1" t="s">
        <v>28</v>
      </c>
      <c r="B149" s="14">
        <v>0</v>
      </c>
      <c r="C149" s="15">
        <v>48.167474599999998</v>
      </c>
    </row>
    <row r="150" spans="1:3">
      <c r="A150" s="1" t="s">
        <v>29</v>
      </c>
      <c r="B150" s="14">
        <v>0</v>
      </c>
      <c r="C150" s="15">
        <v>17.016043799999998</v>
      </c>
    </row>
    <row r="151" spans="1:3">
      <c r="A151" s="2" t="s">
        <v>30</v>
      </c>
      <c r="B151" s="18">
        <v>0</v>
      </c>
      <c r="C151" s="18">
        <v>5375.3928616000012</v>
      </c>
    </row>
    <row r="152" spans="1:3">
      <c r="A152" s="2" t="s">
        <v>31</v>
      </c>
      <c r="B152" s="16">
        <v>0</v>
      </c>
      <c r="C152" s="16">
        <v>0</v>
      </c>
    </row>
    <row r="153" spans="1:3">
      <c r="A153" s="1" t="s">
        <v>32</v>
      </c>
      <c r="B153" s="14">
        <v>0</v>
      </c>
      <c r="C153" s="17">
        <v>2.5290300000000001</v>
      </c>
    </row>
    <row r="154" spans="1:3">
      <c r="A154" s="1" t="s">
        <v>33</v>
      </c>
      <c r="B154" s="14">
        <v>0</v>
      </c>
      <c r="C154" s="15">
        <v>1249.4032526999999</v>
      </c>
    </row>
    <row r="155" spans="1:3">
      <c r="A155" s="1" t="s">
        <v>34</v>
      </c>
      <c r="B155" s="14">
        <v>0</v>
      </c>
      <c r="C155" s="15">
        <v>0</v>
      </c>
    </row>
    <row r="156" spans="1:3">
      <c r="A156" s="1" t="s">
        <v>35</v>
      </c>
      <c r="B156" s="16">
        <v>0</v>
      </c>
      <c r="C156" s="15">
        <v>0</v>
      </c>
    </row>
    <row r="157" spans="1:3">
      <c r="A157" s="1" t="s">
        <v>36</v>
      </c>
      <c r="B157" s="14">
        <v>0</v>
      </c>
      <c r="C157" s="15">
        <v>253.7593789</v>
      </c>
    </row>
    <row r="158" spans="1:3">
      <c r="A158" s="1" t="s">
        <v>37</v>
      </c>
      <c r="B158" s="16">
        <v>0</v>
      </c>
      <c r="C158" s="17">
        <v>0</v>
      </c>
    </row>
    <row r="159" spans="1:3">
      <c r="A159" s="1" t="s">
        <v>38</v>
      </c>
      <c r="B159" s="14">
        <v>0</v>
      </c>
      <c r="C159" s="15">
        <v>156.15168829999999</v>
      </c>
    </row>
    <row r="160" spans="1:3">
      <c r="A160" s="1" t="s">
        <v>39</v>
      </c>
      <c r="B160" s="14">
        <v>0</v>
      </c>
      <c r="C160" s="15">
        <v>40.266869999999997</v>
      </c>
    </row>
    <row r="161" spans="1:5">
      <c r="A161" s="2" t="s">
        <v>40</v>
      </c>
      <c r="B161" s="18">
        <v>0</v>
      </c>
      <c r="C161" s="18">
        <v>1702.1102199000002</v>
      </c>
    </row>
    <row r="162" spans="1:5">
      <c r="A162" s="2" t="s">
        <v>41</v>
      </c>
      <c r="B162" s="18">
        <v>0</v>
      </c>
      <c r="C162" s="18">
        <v>7077.5030815000009</v>
      </c>
      <c r="D162" t="s">
        <v>46</v>
      </c>
    </row>
    <row r="163" spans="1:5">
      <c r="C163" s="6"/>
      <c r="D163" s="6"/>
      <c r="E163" s="6"/>
    </row>
    <row r="164" spans="1:5">
      <c r="A164" s="7" t="s">
        <v>47</v>
      </c>
      <c r="B164" s="7"/>
      <c r="C164" s="8"/>
    </row>
    <row r="165" spans="1:5">
      <c r="A165" s="25" t="s">
        <v>2</v>
      </c>
      <c r="B165" s="2" t="s">
        <v>3</v>
      </c>
      <c r="C165" s="2" t="s">
        <v>4</v>
      </c>
    </row>
    <row r="166" spans="1:5" ht="25.5">
      <c r="A166" s="26"/>
      <c r="B166" s="2" t="s">
        <v>5</v>
      </c>
      <c r="C166" s="2" t="s">
        <v>5</v>
      </c>
    </row>
    <row r="167" spans="1:5">
      <c r="A167" s="2" t="s">
        <v>6</v>
      </c>
      <c r="B167" s="9"/>
      <c r="C167" s="9"/>
    </row>
    <row r="168" spans="1:5">
      <c r="A168" s="1" t="s">
        <v>7</v>
      </c>
      <c r="B168" s="14">
        <v>0</v>
      </c>
      <c r="C168" s="14">
        <v>284.52768890000004</v>
      </c>
    </row>
    <row r="169" spans="1:5">
      <c r="A169" s="1" t="s">
        <v>8</v>
      </c>
      <c r="B169" s="14">
        <v>0</v>
      </c>
      <c r="C169" s="14">
        <v>1336.3609982999999</v>
      </c>
    </row>
    <row r="170" spans="1:5">
      <c r="A170" s="1" t="s">
        <v>9</v>
      </c>
      <c r="B170" s="14">
        <v>0</v>
      </c>
      <c r="C170" s="14">
        <v>0</v>
      </c>
    </row>
    <row r="171" spans="1:5">
      <c r="A171" s="1" t="s">
        <v>10</v>
      </c>
      <c r="B171" s="14">
        <v>0</v>
      </c>
      <c r="C171" s="14">
        <v>59.757523500000005</v>
      </c>
    </row>
    <row r="172" spans="1:5">
      <c r="A172" s="1" t="s">
        <v>11</v>
      </c>
      <c r="B172" s="14">
        <v>0</v>
      </c>
      <c r="C172" s="14">
        <v>0</v>
      </c>
    </row>
    <row r="173" spans="1:5">
      <c r="A173" s="1" t="s">
        <v>12</v>
      </c>
      <c r="B173" s="14">
        <v>0</v>
      </c>
      <c r="C173" s="14">
        <v>0</v>
      </c>
    </row>
    <row r="174" spans="1:5">
      <c r="A174" s="1" t="s">
        <v>13</v>
      </c>
      <c r="B174" s="14">
        <v>0</v>
      </c>
      <c r="C174" s="14">
        <v>22725.939493999998</v>
      </c>
    </row>
    <row r="175" spans="1:5">
      <c r="A175" s="1" t="s">
        <v>14</v>
      </c>
      <c r="B175" s="14">
        <v>0</v>
      </c>
      <c r="C175" s="14">
        <v>13.013333799999998</v>
      </c>
    </row>
    <row r="176" spans="1:5">
      <c r="A176" s="1" t="s">
        <v>15</v>
      </c>
      <c r="B176" s="14">
        <v>0</v>
      </c>
      <c r="C176" s="14">
        <v>3874.1568258000002</v>
      </c>
    </row>
    <row r="177" spans="1:3">
      <c r="A177" s="1" t="s">
        <v>16</v>
      </c>
      <c r="B177" s="14">
        <v>0</v>
      </c>
      <c r="C177" s="14">
        <v>568.16166029999999</v>
      </c>
    </row>
    <row r="178" spans="1:3">
      <c r="A178" s="1" t="s">
        <v>17</v>
      </c>
      <c r="B178" s="14">
        <v>0</v>
      </c>
      <c r="C178" s="14">
        <v>42.564700000000002</v>
      </c>
    </row>
    <row r="179" spans="1:3">
      <c r="A179" s="1" t="s">
        <v>18</v>
      </c>
      <c r="B179" s="14">
        <v>0</v>
      </c>
      <c r="C179" s="14">
        <v>215.48370320000001</v>
      </c>
    </row>
    <row r="180" spans="1:3">
      <c r="A180" s="1" t="s">
        <v>19</v>
      </c>
      <c r="B180" s="14">
        <v>0</v>
      </c>
      <c r="C180" s="14">
        <v>1751.6375304000001</v>
      </c>
    </row>
    <row r="181" spans="1:3">
      <c r="A181" s="1" t="s">
        <v>20</v>
      </c>
      <c r="B181" s="14">
        <v>0</v>
      </c>
      <c r="C181" s="14">
        <v>1405.400435</v>
      </c>
    </row>
    <row r="182" spans="1:3">
      <c r="A182" s="2" t="s">
        <v>21</v>
      </c>
      <c r="B182" s="18">
        <v>0</v>
      </c>
      <c r="C182" s="18">
        <v>32277.003893199999</v>
      </c>
    </row>
    <row r="183" spans="1:3">
      <c r="A183" s="2" t="s">
        <v>22</v>
      </c>
      <c r="B183" s="19"/>
      <c r="C183" s="19"/>
    </row>
    <row r="184" spans="1:3">
      <c r="A184" s="1" t="s">
        <v>23</v>
      </c>
      <c r="B184" s="14">
        <v>0</v>
      </c>
      <c r="C184" s="14">
        <v>23250</v>
      </c>
    </row>
    <row r="185" spans="1:3">
      <c r="A185" s="1" t="s">
        <v>24</v>
      </c>
      <c r="B185" s="14">
        <v>0</v>
      </c>
      <c r="C185" s="14">
        <v>0</v>
      </c>
    </row>
    <row r="186" spans="1:3">
      <c r="A186" s="1" t="s">
        <v>25</v>
      </c>
      <c r="B186" s="14">
        <v>0</v>
      </c>
      <c r="C186" s="14">
        <v>0</v>
      </c>
    </row>
    <row r="187" spans="1:3">
      <c r="A187" s="1" t="s">
        <v>26</v>
      </c>
      <c r="B187" s="14">
        <v>0</v>
      </c>
      <c r="C187" s="14">
        <v>154.032128</v>
      </c>
    </row>
    <row r="188" spans="1:3">
      <c r="A188" s="1" t="s">
        <v>27</v>
      </c>
      <c r="B188" s="14">
        <v>0</v>
      </c>
      <c r="C188" s="14">
        <v>15.403103700000003</v>
      </c>
    </row>
    <row r="189" spans="1:3">
      <c r="A189" s="1" t="s">
        <v>28</v>
      </c>
      <c r="B189" s="14">
        <v>0</v>
      </c>
      <c r="C189" s="14">
        <v>117.809403</v>
      </c>
    </row>
    <row r="190" spans="1:3">
      <c r="A190" s="1" t="s">
        <v>29</v>
      </c>
      <c r="B190" s="14">
        <v>0</v>
      </c>
      <c r="C190" s="14">
        <v>61.564183299999996</v>
      </c>
    </row>
    <row r="191" spans="1:3">
      <c r="A191" s="2" t="s">
        <v>30</v>
      </c>
      <c r="B191" s="18">
        <v>0</v>
      </c>
      <c r="C191" s="18">
        <v>23598.808817999998</v>
      </c>
    </row>
    <row r="192" spans="1:3">
      <c r="A192" s="2" t="s">
        <v>31</v>
      </c>
      <c r="B192" s="19"/>
      <c r="C192" s="19"/>
    </row>
    <row r="193" spans="1:3">
      <c r="A193" s="1" t="s">
        <v>32</v>
      </c>
      <c r="B193" s="14">
        <v>0</v>
      </c>
      <c r="C193" s="14">
        <v>31.014869999999998</v>
      </c>
    </row>
    <row r="194" spans="1:3">
      <c r="A194" s="1" t="s">
        <v>33</v>
      </c>
      <c r="B194" s="14">
        <v>0</v>
      </c>
      <c r="C194" s="14">
        <v>6072.2143467000005</v>
      </c>
    </row>
    <row r="195" spans="1:3">
      <c r="A195" s="1" t="s">
        <v>34</v>
      </c>
      <c r="B195" s="14">
        <v>0</v>
      </c>
      <c r="C195" s="14">
        <v>4.94848</v>
      </c>
    </row>
    <row r="196" spans="1:3">
      <c r="A196" s="1" t="s">
        <v>35</v>
      </c>
      <c r="B196" s="14">
        <v>0</v>
      </c>
      <c r="C196" s="14">
        <v>0</v>
      </c>
    </row>
    <row r="197" spans="1:3">
      <c r="A197" s="1" t="s">
        <v>36</v>
      </c>
      <c r="B197" s="14">
        <v>0</v>
      </c>
      <c r="C197" s="14">
        <v>1374.2111723999999</v>
      </c>
    </row>
    <row r="198" spans="1:3">
      <c r="A198" s="1" t="s">
        <v>37</v>
      </c>
      <c r="B198" s="14">
        <v>0</v>
      </c>
      <c r="C198" s="14">
        <v>0</v>
      </c>
    </row>
    <row r="199" spans="1:3">
      <c r="A199" s="1" t="s">
        <v>38</v>
      </c>
      <c r="B199" s="14">
        <v>0</v>
      </c>
      <c r="C199" s="14">
        <v>1009.442133</v>
      </c>
    </row>
    <row r="200" spans="1:3">
      <c r="A200" s="1" t="s">
        <v>39</v>
      </c>
      <c r="B200" s="14">
        <v>0</v>
      </c>
      <c r="C200" s="14">
        <v>186.36407309999998</v>
      </c>
    </row>
    <row r="201" spans="1:3">
      <c r="A201" s="2" t="s">
        <v>40</v>
      </c>
      <c r="B201" s="18">
        <v>0</v>
      </c>
      <c r="C201" s="18">
        <v>8678.1950751999993</v>
      </c>
    </row>
    <row r="202" spans="1:3">
      <c r="A202" s="2" t="s">
        <v>41</v>
      </c>
      <c r="B202" s="18">
        <v>0</v>
      </c>
      <c r="C202" s="18">
        <v>32277.003893199995</v>
      </c>
    </row>
    <row r="205" spans="1:3">
      <c r="C205" s="21"/>
    </row>
  </sheetData>
  <mergeCells count="6">
    <mergeCell ref="A1:C1"/>
    <mergeCell ref="A5:A6"/>
    <mergeCell ref="A45:A46"/>
    <mergeCell ref="A85:A86"/>
    <mergeCell ref="A125:A126"/>
    <mergeCell ref="A165:A16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A9FF-7D72-4817-9EEB-47719830FACF}">
  <dimension ref="A1:E197"/>
  <sheetViews>
    <sheetView workbookViewId="0">
      <selection activeCell="C2" sqref="C2"/>
    </sheetView>
  </sheetViews>
  <sheetFormatPr defaultRowHeight="15"/>
  <cols>
    <col min="1" max="1" width="46.7109375" customWidth="1"/>
    <col min="2" max="3" width="13.28515625" bestFit="1" customWidth="1"/>
  </cols>
  <sheetData>
    <row r="1" spans="1:3" ht="18.75">
      <c r="A1" s="31" t="s">
        <v>48</v>
      </c>
      <c r="B1" s="31"/>
      <c r="C1" s="31"/>
    </row>
    <row r="2" spans="1:3" ht="18.75">
      <c r="A2" s="10"/>
      <c r="C2" s="32" t="s">
        <v>96</v>
      </c>
    </row>
    <row r="3" spans="1:3">
      <c r="C3" s="20" t="s">
        <v>94</v>
      </c>
    </row>
    <row r="4" spans="1:3">
      <c r="A4" s="27" t="s">
        <v>0</v>
      </c>
      <c r="B4" s="27"/>
      <c r="C4" s="27"/>
    </row>
    <row r="5" spans="1:3">
      <c r="A5" s="28" t="s">
        <v>2</v>
      </c>
      <c r="B5" s="1" t="s">
        <v>3</v>
      </c>
      <c r="C5" s="1" t="s">
        <v>4</v>
      </c>
    </row>
    <row r="6" spans="1:3" ht="25.5">
      <c r="A6" s="28"/>
      <c r="B6" s="1" t="s">
        <v>95</v>
      </c>
      <c r="C6" s="1" t="s">
        <v>95</v>
      </c>
    </row>
    <row r="7" spans="1:3">
      <c r="A7" s="2" t="s">
        <v>49</v>
      </c>
      <c r="B7" s="3"/>
      <c r="C7" s="3"/>
    </row>
    <row r="8" spans="1:3">
      <c r="A8" s="1" t="s">
        <v>50</v>
      </c>
      <c r="B8" s="16">
        <v>0</v>
      </c>
      <c r="C8" s="15">
        <v>1017.1993017</v>
      </c>
    </row>
    <row r="9" spans="1:3">
      <c r="A9" s="1" t="s">
        <v>51</v>
      </c>
      <c r="B9" s="16">
        <v>0</v>
      </c>
      <c r="C9" s="15">
        <v>660.17812100000003</v>
      </c>
    </row>
    <row r="10" spans="1:3">
      <c r="A10" s="2" t="s">
        <v>52</v>
      </c>
      <c r="B10" s="18">
        <v>0</v>
      </c>
      <c r="C10" s="18">
        <v>357.0211807</v>
      </c>
    </row>
    <row r="11" spans="1:3">
      <c r="A11" s="1" t="s">
        <v>53</v>
      </c>
      <c r="B11" s="16">
        <v>0</v>
      </c>
      <c r="C11" s="15">
        <v>155.27743619999998</v>
      </c>
    </row>
    <row r="12" spans="1:3">
      <c r="A12" s="1" t="s">
        <v>54</v>
      </c>
      <c r="B12" s="16">
        <v>0</v>
      </c>
      <c r="C12" s="15">
        <v>0.47574650000000002</v>
      </c>
    </row>
    <row r="13" spans="1:3">
      <c r="A13" s="1" t="s">
        <v>55</v>
      </c>
      <c r="B13" s="16">
        <v>0</v>
      </c>
      <c r="C13" s="17">
        <v>0</v>
      </c>
    </row>
    <row r="14" spans="1:3">
      <c r="A14" s="1" t="s">
        <v>56</v>
      </c>
      <c r="B14" s="16">
        <v>0</v>
      </c>
      <c r="C14" s="15">
        <v>357.2839869</v>
      </c>
    </row>
    <row r="15" spans="1:3">
      <c r="A15" s="1" t="s">
        <v>57</v>
      </c>
      <c r="B15" s="16">
        <v>0</v>
      </c>
      <c r="C15" s="17">
        <v>0</v>
      </c>
    </row>
    <row r="16" spans="1:3">
      <c r="A16" s="1" t="s">
        <v>58</v>
      </c>
      <c r="B16" s="16">
        <v>0</v>
      </c>
      <c r="C16" s="17">
        <v>0</v>
      </c>
    </row>
    <row r="17" spans="1:3">
      <c r="A17" s="1" t="s">
        <v>59</v>
      </c>
      <c r="B17" s="16">
        <v>0</v>
      </c>
      <c r="C17" s="15">
        <v>8.5990000000000002</v>
      </c>
    </row>
    <row r="18" spans="1:3">
      <c r="A18" s="2" t="s">
        <v>60</v>
      </c>
      <c r="B18" s="16">
        <v>0</v>
      </c>
      <c r="C18" s="18">
        <v>878.65735029999996</v>
      </c>
    </row>
    <row r="19" spans="1:3">
      <c r="A19" s="2" t="s">
        <v>61</v>
      </c>
      <c r="B19" s="16">
        <v>0</v>
      </c>
      <c r="C19" s="16">
        <v>0</v>
      </c>
    </row>
    <row r="20" spans="1:3">
      <c r="A20" s="1" t="s">
        <v>62</v>
      </c>
      <c r="B20" s="16">
        <v>0</v>
      </c>
      <c r="C20" s="15">
        <v>141.3741459</v>
      </c>
    </row>
    <row r="21" spans="1:3">
      <c r="A21" s="1" t="s">
        <v>63</v>
      </c>
      <c r="B21" s="16">
        <v>0</v>
      </c>
      <c r="C21" s="15">
        <v>97.543830799999995</v>
      </c>
    </row>
    <row r="22" spans="1:3">
      <c r="A22" s="1" t="s">
        <v>64</v>
      </c>
      <c r="B22" s="16">
        <v>0</v>
      </c>
      <c r="C22" s="15">
        <v>402.96407310000001</v>
      </c>
    </row>
    <row r="23" spans="1:3">
      <c r="A23" s="1" t="s">
        <v>65</v>
      </c>
      <c r="B23" s="16">
        <v>0</v>
      </c>
      <c r="C23" s="15">
        <v>258.37453719999996</v>
      </c>
    </row>
    <row r="24" spans="1:3">
      <c r="A24" s="2" t="s">
        <v>66</v>
      </c>
      <c r="B24" s="19">
        <v>0</v>
      </c>
      <c r="C24" s="19">
        <v>188.41985100000002</v>
      </c>
    </row>
    <row r="25" spans="1:3">
      <c r="A25" s="1" t="s">
        <v>67</v>
      </c>
      <c r="B25" s="16">
        <v>0</v>
      </c>
      <c r="C25" s="17">
        <v>4.4265806000000003</v>
      </c>
    </row>
    <row r="26" spans="1:3">
      <c r="A26" s="1" t="s">
        <v>68</v>
      </c>
      <c r="B26" s="16">
        <v>0</v>
      </c>
      <c r="C26" s="15">
        <v>2.8214267999999998</v>
      </c>
    </row>
    <row r="27" spans="1:3">
      <c r="A27" s="1" t="s">
        <v>69</v>
      </c>
      <c r="B27" s="16">
        <v>0</v>
      </c>
      <c r="C27" s="17">
        <v>0</v>
      </c>
    </row>
    <row r="28" spans="1:3">
      <c r="A28" s="1" t="s">
        <v>70</v>
      </c>
      <c r="B28" s="16">
        <v>0</v>
      </c>
      <c r="C28" s="15">
        <v>390.89846929999999</v>
      </c>
    </row>
    <row r="29" spans="1:3">
      <c r="A29" s="1" t="s">
        <v>71</v>
      </c>
      <c r="B29" s="16">
        <v>0</v>
      </c>
      <c r="C29" s="15">
        <v>50.8660687</v>
      </c>
    </row>
    <row r="30" spans="1:3">
      <c r="A30" s="1" t="s">
        <v>72</v>
      </c>
      <c r="B30" s="16">
        <v>0</v>
      </c>
      <c r="C30" s="17">
        <v>0</v>
      </c>
    </row>
    <row r="31" spans="1:3">
      <c r="A31" s="1" t="s">
        <v>73</v>
      </c>
      <c r="B31" s="16">
        <v>0</v>
      </c>
      <c r="C31" s="15">
        <v>215.98247690000002</v>
      </c>
    </row>
    <row r="32" spans="1:3">
      <c r="A32" s="1" t="s">
        <v>74</v>
      </c>
      <c r="B32" s="16">
        <v>0</v>
      </c>
      <c r="C32" s="17">
        <v>10.718231000000001</v>
      </c>
    </row>
    <row r="33" spans="1:5">
      <c r="A33" s="2" t="s">
        <v>75</v>
      </c>
      <c r="B33" s="16">
        <v>0</v>
      </c>
      <c r="C33" s="18">
        <v>864.1331042999999</v>
      </c>
    </row>
    <row r="34" spans="1:5" ht="38.25">
      <c r="A34" s="2" t="s">
        <v>76</v>
      </c>
      <c r="B34" s="16">
        <v>0</v>
      </c>
      <c r="C34" s="18">
        <v>14.524246000000089</v>
      </c>
    </row>
    <row r="35" spans="1:5" ht="25.5">
      <c r="A35" s="1" t="s">
        <v>77</v>
      </c>
      <c r="B35" s="16">
        <v>0</v>
      </c>
      <c r="C35" s="16">
        <v>0</v>
      </c>
    </row>
    <row r="36" spans="1:5">
      <c r="A36" s="2" t="s">
        <v>78</v>
      </c>
      <c r="B36" s="16">
        <v>0</v>
      </c>
      <c r="C36" s="18">
        <v>14.524246000000089</v>
      </c>
    </row>
    <row r="37" spans="1:5">
      <c r="A37" s="1" t="s">
        <v>79</v>
      </c>
      <c r="B37" s="16">
        <v>0</v>
      </c>
      <c r="C37" s="15">
        <v>4.3572737000000004</v>
      </c>
    </row>
    <row r="38" spans="1:5">
      <c r="A38" s="2" t="s">
        <v>80</v>
      </c>
      <c r="B38" s="16">
        <v>0</v>
      </c>
      <c r="C38" s="18">
        <v>10.16697230000009</v>
      </c>
    </row>
    <row r="39" spans="1:5">
      <c r="A39" s="2" t="s">
        <v>81</v>
      </c>
      <c r="B39" s="3"/>
      <c r="C39" s="3"/>
    </row>
    <row r="40" spans="1:5">
      <c r="A40" s="1" t="s">
        <v>82</v>
      </c>
      <c r="B40" s="3"/>
      <c r="C40" s="4">
        <v>0.19</v>
      </c>
    </row>
    <row r="41" spans="1:5">
      <c r="A41" s="1" t="s">
        <v>83</v>
      </c>
      <c r="B41" s="3"/>
      <c r="C41" s="4">
        <v>0.19</v>
      </c>
    </row>
    <row r="42" spans="1:5">
      <c r="C42" s="5"/>
      <c r="D42" s="5"/>
      <c r="E42" s="5"/>
    </row>
    <row r="43" spans="1:5">
      <c r="A43" s="27" t="s">
        <v>42</v>
      </c>
      <c r="B43" s="27"/>
      <c r="C43" s="27"/>
    </row>
    <row r="44" spans="1:5">
      <c r="A44" s="28" t="s">
        <v>2</v>
      </c>
      <c r="B44" s="1" t="s">
        <v>3</v>
      </c>
      <c r="C44" s="1" t="s">
        <v>4</v>
      </c>
    </row>
    <row r="45" spans="1:5" ht="25.5">
      <c r="A45" s="28"/>
      <c r="B45" s="1" t="s">
        <v>95</v>
      </c>
      <c r="C45" s="1" t="s">
        <v>95</v>
      </c>
    </row>
    <row r="46" spans="1:5">
      <c r="A46" s="2" t="s">
        <v>49</v>
      </c>
      <c r="B46" s="3"/>
      <c r="C46" s="3"/>
    </row>
    <row r="47" spans="1:5">
      <c r="A47" s="1" t="s">
        <v>50</v>
      </c>
      <c r="B47" s="15">
        <v>0</v>
      </c>
      <c r="C47" s="15">
        <v>996.57619999999997</v>
      </c>
    </row>
    <row r="48" spans="1:5">
      <c r="A48" s="1" t="s">
        <v>51</v>
      </c>
      <c r="B48" s="15">
        <v>0</v>
      </c>
      <c r="C48" s="15">
        <v>701.58515999999997</v>
      </c>
    </row>
    <row r="49" spans="1:3">
      <c r="A49" s="2" t="s">
        <v>52</v>
      </c>
      <c r="B49" s="18">
        <v>0</v>
      </c>
      <c r="C49" s="18">
        <v>294.99104</v>
      </c>
    </row>
    <row r="50" spans="1:3">
      <c r="A50" s="1" t="s">
        <v>53</v>
      </c>
      <c r="B50" s="15">
        <v>0</v>
      </c>
      <c r="C50" s="15">
        <v>157.01070000000001</v>
      </c>
    </row>
    <row r="51" spans="1:3">
      <c r="A51" s="1" t="s">
        <v>54</v>
      </c>
      <c r="B51" s="17">
        <v>0</v>
      </c>
      <c r="C51" s="17">
        <v>0</v>
      </c>
    </row>
    <row r="52" spans="1:3">
      <c r="A52" s="1" t="s">
        <v>55</v>
      </c>
      <c r="B52" s="17">
        <v>0</v>
      </c>
      <c r="C52" s="17">
        <v>0</v>
      </c>
    </row>
    <row r="53" spans="1:3">
      <c r="A53" s="1" t="s">
        <v>56</v>
      </c>
      <c r="B53" s="15">
        <v>0</v>
      </c>
      <c r="C53" s="15">
        <v>339.52595000000002</v>
      </c>
    </row>
    <row r="54" spans="1:3">
      <c r="A54" s="1" t="s">
        <v>57</v>
      </c>
      <c r="B54" s="17">
        <v>0</v>
      </c>
      <c r="C54" s="17">
        <v>0</v>
      </c>
    </row>
    <row r="55" spans="1:3">
      <c r="A55" s="1" t="s">
        <v>58</v>
      </c>
      <c r="B55" s="17">
        <v>0</v>
      </c>
      <c r="C55" s="17">
        <v>18.683859999999999</v>
      </c>
    </row>
    <row r="56" spans="1:3">
      <c r="A56" s="1" t="s">
        <v>59</v>
      </c>
      <c r="B56" s="15">
        <v>0</v>
      </c>
      <c r="C56" s="15">
        <v>3.30159</v>
      </c>
    </row>
    <row r="57" spans="1:3">
      <c r="A57" s="2" t="s">
        <v>60</v>
      </c>
      <c r="B57" s="18">
        <v>0</v>
      </c>
      <c r="C57" s="18">
        <v>813.51314000000002</v>
      </c>
    </row>
    <row r="58" spans="1:3">
      <c r="A58" s="2" t="s">
        <v>61</v>
      </c>
      <c r="B58" s="16">
        <v>0</v>
      </c>
      <c r="C58" s="16">
        <v>0</v>
      </c>
    </row>
    <row r="59" spans="1:3">
      <c r="A59" s="1" t="s">
        <v>62</v>
      </c>
      <c r="B59" s="15">
        <v>0</v>
      </c>
      <c r="C59" s="15">
        <v>304.62889999999999</v>
      </c>
    </row>
    <row r="60" spans="1:3">
      <c r="A60" s="1" t="s">
        <v>63</v>
      </c>
      <c r="B60" s="15">
        <v>0</v>
      </c>
      <c r="C60" s="15">
        <v>238.56384</v>
      </c>
    </row>
    <row r="61" spans="1:3">
      <c r="A61" s="1" t="s">
        <v>64</v>
      </c>
      <c r="B61" s="15">
        <v>0</v>
      </c>
      <c r="C61" s="15">
        <v>100.49809</v>
      </c>
    </row>
    <row r="62" spans="1:3">
      <c r="A62" s="1" t="s">
        <v>65</v>
      </c>
      <c r="B62" s="15">
        <v>0</v>
      </c>
      <c r="C62" s="15">
        <v>65.388210000000001</v>
      </c>
    </row>
    <row r="63" spans="1:3">
      <c r="A63" s="2" t="s">
        <v>66</v>
      </c>
      <c r="B63" s="19">
        <v>0</v>
      </c>
      <c r="C63" s="19">
        <v>101.17494000000001</v>
      </c>
    </row>
    <row r="64" spans="1:3">
      <c r="A64" s="1" t="s">
        <v>67</v>
      </c>
      <c r="B64" s="15">
        <v>0</v>
      </c>
      <c r="C64" s="15">
        <v>4.4930399999999997</v>
      </c>
    </row>
    <row r="65" spans="1:3">
      <c r="A65" s="1" t="s">
        <v>68</v>
      </c>
      <c r="B65" s="15">
        <v>0</v>
      </c>
      <c r="C65" s="15">
        <v>3.0576099999999999</v>
      </c>
    </row>
    <row r="66" spans="1:3">
      <c r="A66" s="1" t="s">
        <v>69</v>
      </c>
      <c r="B66" s="15">
        <v>0</v>
      </c>
      <c r="C66" s="15">
        <v>1.6002799999999999</v>
      </c>
    </row>
    <row r="67" spans="1:3">
      <c r="A67" s="1" t="s">
        <v>70</v>
      </c>
      <c r="B67" s="15">
        <v>0</v>
      </c>
      <c r="C67" s="15">
        <v>346.20051000000001</v>
      </c>
    </row>
    <row r="68" spans="1:3">
      <c r="A68" s="1" t="s">
        <v>71</v>
      </c>
      <c r="B68" s="15">
        <v>0</v>
      </c>
      <c r="C68" s="15">
        <v>49.020150000000001</v>
      </c>
    </row>
    <row r="69" spans="1:3">
      <c r="A69" s="1" t="s">
        <v>72</v>
      </c>
      <c r="B69" s="17">
        <v>0</v>
      </c>
      <c r="C69" s="17">
        <v>0</v>
      </c>
    </row>
    <row r="70" spans="1:3">
      <c r="A70" s="1" t="s">
        <v>73</v>
      </c>
      <c r="B70" s="15">
        <v>0</v>
      </c>
      <c r="C70" s="15">
        <v>254.19594000000001</v>
      </c>
    </row>
    <row r="71" spans="1:3">
      <c r="A71" s="1" t="s">
        <v>74</v>
      </c>
      <c r="B71" s="15">
        <v>0</v>
      </c>
      <c r="C71" s="15">
        <v>8.0516000000000005</v>
      </c>
    </row>
    <row r="72" spans="1:3">
      <c r="A72" s="2" t="s">
        <v>75</v>
      </c>
      <c r="B72" s="18">
        <v>0</v>
      </c>
      <c r="C72" s="18">
        <v>767.79407000000003</v>
      </c>
    </row>
    <row r="73" spans="1:3" ht="38.25">
      <c r="A73" s="2" t="s">
        <v>76</v>
      </c>
      <c r="B73" s="18">
        <v>0</v>
      </c>
      <c r="C73" s="18">
        <v>45.719070000000002</v>
      </c>
    </row>
    <row r="74" spans="1:3" ht="25.5">
      <c r="A74" s="1" t="s">
        <v>77</v>
      </c>
      <c r="B74" s="16">
        <v>0</v>
      </c>
      <c r="C74" s="16">
        <v>0</v>
      </c>
    </row>
    <row r="75" spans="1:3">
      <c r="A75" s="2" t="s">
        <v>78</v>
      </c>
      <c r="B75" s="18">
        <v>0</v>
      </c>
      <c r="C75" s="18">
        <v>45.719070000000002</v>
      </c>
    </row>
    <row r="76" spans="1:3">
      <c r="A76" s="1" t="s">
        <v>79</v>
      </c>
      <c r="B76" s="15">
        <v>0</v>
      </c>
      <c r="C76" s="15">
        <v>13.715719999999999</v>
      </c>
    </row>
    <row r="77" spans="1:3">
      <c r="A77" s="2" t="s">
        <v>80</v>
      </c>
      <c r="B77" s="18">
        <v>0</v>
      </c>
      <c r="C77" s="18">
        <v>32.003349999999998</v>
      </c>
    </row>
    <row r="78" spans="1:3">
      <c r="A78" s="2" t="s">
        <v>81</v>
      </c>
      <c r="B78" s="3"/>
      <c r="C78" s="3"/>
    </row>
    <row r="79" spans="1:3">
      <c r="A79" s="1" t="s">
        <v>82</v>
      </c>
      <c r="B79" s="4"/>
      <c r="C79" s="4">
        <v>0.81</v>
      </c>
    </row>
    <row r="80" spans="1:3">
      <c r="A80" s="1" t="s">
        <v>83</v>
      </c>
      <c r="B80" s="4"/>
      <c r="C80" s="4">
        <v>0.81</v>
      </c>
    </row>
    <row r="81" spans="1:5">
      <c r="C81" s="5"/>
      <c r="D81" s="5"/>
      <c r="E81" s="5"/>
    </row>
    <row r="82" spans="1:5">
      <c r="A82" s="27" t="s">
        <v>44</v>
      </c>
      <c r="B82" s="27"/>
      <c r="C82" s="27"/>
    </row>
    <row r="83" spans="1:5">
      <c r="A83" s="28" t="s">
        <v>2</v>
      </c>
      <c r="B83" s="1" t="s">
        <v>3</v>
      </c>
      <c r="C83" s="1" t="s">
        <v>4</v>
      </c>
    </row>
    <row r="84" spans="1:5" ht="25.5">
      <c r="A84" s="28"/>
      <c r="B84" s="1" t="s">
        <v>95</v>
      </c>
      <c r="C84" s="1" t="s">
        <v>95</v>
      </c>
    </row>
    <row r="85" spans="1:5">
      <c r="A85" s="2" t="s">
        <v>49</v>
      </c>
      <c r="B85" s="3"/>
      <c r="C85" s="3"/>
    </row>
    <row r="86" spans="1:5">
      <c r="A86" s="1" t="s">
        <v>50</v>
      </c>
      <c r="B86" s="16">
        <v>0</v>
      </c>
      <c r="C86" s="15">
        <v>1277.0103999999999</v>
      </c>
    </row>
    <row r="87" spans="1:5">
      <c r="A87" s="1" t="s">
        <v>51</v>
      </c>
      <c r="B87" s="16">
        <v>0</v>
      </c>
      <c r="C87" s="15">
        <v>730.33799999999997</v>
      </c>
    </row>
    <row r="88" spans="1:5">
      <c r="A88" s="2" t="s">
        <v>52</v>
      </c>
      <c r="B88" s="18">
        <v>0</v>
      </c>
      <c r="C88" s="18">
        <v>546.67240000000004</v>
      </c>
    </row>
    <row r="89" spans="1:5">
      <c r="A89" s="1" t="s">
        <v>53</v>
      </c>
      <c r="B89" s="16">
        <v>0</v>
      </c>
      <c r="C89" s="15">
        <v>100.39749999999999</v>
      </c>
    </row>
    <row r="90" spans="1:5">
      <c r="A90" s="1" t="s">
        <v>54</v>
      </c>
      <c r="B90" s="16">
        <v>0</v>
      </c>
      <c r="C90" s="17">
        <v>0</v>
      </c>
    </row>
    <row r="91" spans="1:5">
      <c r="A91" s="1" t="s">
        <v>55</v>
      </c>
      <c r="B91" s="16">
        <v>0</v>
      </c>
      <c r="C91" s="17">
        <v>0</v>
      </c>
    </row>
    <row r="92" spans="1:5">
      <c r="A92" s="1" t="s">
        <v>56</v>
      </c>
      <c r="B92" s="16">
        <v>0</v>
      </c>
      <c r="C92" s="15">
        <v>308.44389999999999</v>
      </c>
    </row>
    <row r="93" spans="1:5">
      <c r="A93" s="1" t="s">
        <v>57</v>
      </c>
      <c r="B93" s="16">
        <v>0</v>
      </c>
      <c r="C93" s="17">
        <v>-42.311999999999998</v>
      </c>
    </row>
    <row r="94" spans="1:5">
      <c r="A94" s="1" t="s">
        <v>58</v>
      </c>
      <c r="B94" s="16">
        <v>0</v>
      </c>
      <c r="C94" s="17">
        <v>237.6703</v>
      </c>
    </row>
    <row r="95" spans="1:5">
      <c r="A95" s="1" t="s">
        <v>59</v>
      </c>
      <c r="B95" s="16">
        <v>0</v>
      </c>
      <c r="C95" s="15">
        <v>8.6987000000000005</v>
      </c>
    </row>
    <row r="96" spans="1:5">
      <c r="A96" s="2" t="s">
        <v>60</v>
      </c>
      <c r="B96" s="18">
        <v>0</v>
      </c>
      <c r="C96" s="18">
        <v>1159.5708</v>
      </c>
    </row>
    <row r="97" spans="1:3">
      <c r="A97" s="2" t="s">
        <v>61</v>
      </c>
      <c r="B97" s="16">
        <v>0</v>
      </c>
      <c r="C97" s="16">
        <v>0</v>
      </c>
    </row>
    <row r="98" spans="1:3">
      <c r="A98" s="1" t="s">
        <v>62</v>
      </c>
      <c r="B98" s="16">
        <v>0</v>
      </c>
      <c r="C98" s="15">
        <v>343.303</v>
      </c>
    </row>
    <row r="99" spans="1:3">
      <c r="A99" s="1" t="s">
        <v>63</v>
      </c>
      <c r="B99" s="16">
        <v>0</v>
      </c>
      <c r="C99" s="15">
        <v>220.8502</v>
      </c>
    </row>
    <row r="100" spans="1:3">
      <c r="A100" s="1" t="s">
        <v>64</v>
      </c>
      <c r="B100" s="16">
        <v>0</v>
      </c>
      <c r="C100" s="15">
        <v>349.85919999999999</v>
      </c>
    </row>
    <row r="101" spans="1:3">
      <c r="A101" s="1" t="s">
        <v>65</v>
      </c>
      <c r="B101" s="16">
        <v>0</v>
      </c>
      <c r="C101" s="15">
        <v>220.38030000000001</v>
      </c>
    </row>
    <row r="102" spans="1:3">
      <c r="A102" s="2" t="s">
        <v>66</v>
      </c>
      <c r="B102" s="19">
        <v>0</v>
      </c>
      <c r="C102" s="19">
        <v>251.93170000000001</v>
      </c>
    </row>
    <row r="103" spans="1:3">
      <c r="A103" s="1" t="s">
        <v>67</v>
      </c>
      <c r="B103" s="16">
        <v>0</v>
      </c>
      <c r="C103" s="15">
        <v>5.8033999999999999</v>
      </c>
    </row>
    <row r="104" spans="1:3">
      <c r="A104" s="1" t="s">
        <v>68</v>
      </c>
      <c r="B104" s="16">
        <v>0</v>
      </c>
      <c r="C104" s="15">
        <v>4.3239000000000001</v>
      </c>
    </row>
    <row r="105" spans="1:3">
      <c r="A105" s="1" t="s">
        <v>69</v>
      </c>
      <c r="B105" s="16">
        <v>0</v>
      </c>
      <c r="C105" s="17">
        <v>0</v>
      </c>
    </row>
    <row r="106" spans="1:3">
      <c r="A106" s="1" t="s">
        <v>70</v>
      </c>
      <c r="B106" s="16">
        <v>0</v>
      </c>
      <c r="C106" s="15">
        <v>373.98289999999997</v>
      </c>
    </row>
    <row r="107" spans="1:3">
      <c r="A107" s="1" t="s">
        <v>71</v>
      </c>
      <c r="B107" s="16">
        <v>0</v>
      </c>
      <c r="C107" s="15">
        <v>43.472799999999999</v>
      </c>
    </row>
    <row r="108" spans="1:3">
      <c r="A108" s="1" t="s">
        <v>72</v>
      </c>
      <c r="B108" s="16">
        <v>0</v>
      </c>
      <c r="C108" s="17">
        <v>0</v>
      </c>
    </row>
    <row r="109" spans="1:3">
      <c r="A109" s="1" t="s">
        <v>73</v>
      </c>
      <c r="B109" s="16">
        <v>0</v>
      </c>
      <c r="C109" s="15">
        <v>465.98200000000003</v>
      </c>
    </row>
    <row r="110" spans="1:3">
      <c r="A110" s="1" t="s">
        <v>74</v>
      </c>
      <c r="B110" s="16">
        <v>0</v>
      </c>
      <c r="C110" s="15">
        <v>7.1959999999999997</v>
      </c>
    </row>
    <row r="111" spans="1:3">
      <c r="A111" s="2" t="s">
        <v>75</v>
      </c>
      <c r="B111" s="18">
        <v>0</v>
      </c>
      <c r="C111" s="18">
        <v>1152.6927000000001</v>
      </c>
    </row>
    <row r="112" spans="1:3" ht="38.25">
      <c r="A112" s="2" t="s">
        <v>76</v>
      </c>
      <c r="B112" s="18">
        <v>0</v>
      </c>
      <c r="C112" s="18">
        <v>6.8780999999999999</v>
      </c>
    </row>
    <row r="113" spans="1:3" ht="25.5">
      <c r="A113" s="1" t="s">
        <v>77</v>
      </c>
      <c r="B113" s="16">
        <v>0</v>
      </c>
      <c r="C113" s="16">
        <v>0</v>
      </c>
    </row>
    <row r="114" spans="1:3">
      <c r="A114" s="2" t="s">
        <v>78</v>
      </c>
      <c r="B114" s="18">
        <v>0</v>
      </c>
      <c r="C114" s="18">
        <v>6.8780999999999999</v>
      </c>
    </row>
    <row r="115" spans="1:3">
      <c r="A115" s="1" t="s">
        <v>79</v>
      </c>
      <c r="B115" s="16">
        <v>0</v>
      </c>
      <c r="C115" s="15">
        <v>2.0634000000000001</v>
      </c>
    </row>
    <row r="116" spans="1:3">
      <c r="A116" s="2" t="s">
        <v>80</v>
      </c>
      <c r="B116" s="18">
        <v>0</v>
      </c>
      <c r="C116" s="18">
        <v>4.8147000000000002</v>
      </c>
    </row>
    <row r="117" spans="1:3">
      <c r="A117" s="2" t="s">
        <v>81</v>
      </c>
      <c r="B117" s="3"/>
      <c r="C117" s="3"/>
    </row>
    <row r="118" spans="1:3">
      <c r="A118" s="1" t="s">
        <v>82</v>
      </c>
      <c r="B118" s="3"/>
      <c r="C118" s="4">
        <v>0.09</v>
      </c>
    </row>
    <row r="119" spans="1:3">
      <c r="A119" s="1" t="s">
        <v>83</v>
      </c>
      <c r="B119" s="3"/>
      <c r="C119" s="4">
        <v>0.09</v>
      </c>
    </row>
    <row r="120" spans="1:3">
      <c r="C120" s="11"/>
    </row>
    <row r="121" spans="1:3">
      <c r="A121" s="27" t="s">
        <v>45</v>
      </c>
      <c r="B121" s="27"/>
      <c r="C121" s="27"/>
    </row>
    <row r="122" spans="1:3">
      <c r="A122" s="28" t="s">
        <v>2</v>
      </c>
      <c r="B122" s="1" t="s">
        <v>3</v>
      </c>
      <c r="C122" s="1" t="s">
        <v>4</v>
      </c>
    </row>
    <row r="123" spans="1:3" ht="25.5">
      <c r="A123" s="28"/>
      <c r="B123" s="1" t="s">
        <v>95</v>
      </c>
      <c r="C123" s="1" t="s">
        <v>95</v>
      </c>
    </row>
    <row r="124" spans="1:3">
      <c r="A124" s="2" t="s">
        <v>49</v>
      </c>
      <c r="B124" s="3"/>
      <c r="C124" s="3"/>
    </row>
    <row r="125" spans="1:3">
      <c r="A125" s="1" t="s">
        <v>50</v>
      </c>
      <c r="B125" s="16">
        <v>0</v>
      </c>
      <c r="C125" s="15">
        <v>787.5625</v>
      </c>
    </row>
    <row r="126" spans="1:3">
      <c r="A126" s="1" t="s">
        <v>51</v>
      </c>
      <c r="B126" s="16">
        <v>0</v>
      </c>
      <c r="C126" s="15">
        <v>522.91310999999996</v>
      </c>
    </row>
    <row r="127" spans="1:3">
      <c r="A127" s="2" t="s">
        <v>52</v>
      </c>
      <c r="B127" s="18">
        <v>0</v>
      </c>
      <c r="C127" s="18">
        <v>264.64938999999998</v>
      </c>
    </row>
    <row r="128" spans="1:3">
      <c r="A128" s="1" t="s">
        <v>53</v>
      </c>
      <c r="B128" s="16">
        <v>0</v>
      </c>
      <c r="C128" s="17">
        <v>275.95884999999998</v>
      </c>
    </row>
    <row r="129" spans="1:3">
      <c r="A129" s="1" t="s">
        <v>54</v>
      </c>
      <c r="B129" s="16">
        <v>0</v>
      </c>
      <c r="C129" s="15">
        <v>0</v>
      </c>
    </row>
    <row r="130" spans="1:3">
      <c r="A130" s="1" t="s">
        <v>55</v>
      </c>
      <c r="B130" s="16">
        <v>0</v>
      </c>
      <c r="C130" s="17">
        <v>0</v>
      </c>
    </row>
    <row r="131" spans="1:3">
      <c r="A131" s="1" t="s">
        <v>56</v>
      </c>
      <c r="B131" s="16">
        <v>0</v>
      </c>
      <c r="C131" s="15">
        <v>307.07808</v>
      </c>
    </row>
    <row r="132" spans="1:3">
      <c r="A132" s="1" t="s">
        <v>57</v>
      </c>
      <c r="B132" s="16">
        <v>0</v>
      </c>
      <c r="C132" s="17">
        <v>-7.6507899999999998</v>
      </c>
    </row>
    <row r="133" spans="1:3">
      <c r="A133" s="1" t="s">
        <v>58</v>
      </c>
      <c r="B133" s="16">
        <v>0</v>
      </c>
      <c r="C133" s="17">
        <v>0.29257</v>
      </c>
    </row>
    <row r="134" spans="1:3">
      <c r="A134" s="1" t="s">
        <v>59</v>
      </c>
      <c r="B134" s="16">
        <v>0</v>
      </c>
      <c r="C134" s="17">
        <v>2.349E-2</v>
      </c>
    </row>
    <row r="135" spans="1:3">
      <c r="A135" s="2" t="s">
        <v>60</v>
      </c>
      <c r="B135" s="16">
        <v>0</v>
      </c>
      <c r="C135" s="18">
        <v>840.35158999999999</v>
      </c>
    </row>
    <row r="136" spans="1:3">
      <c r="A136" s="2" t="s">
        <v>61</v>
      </c>
      <c r="B136" s="16">
        <v>0</v>
      </c>
      <c r="C136" s="16">
        <v>0</v>
      </c>
    </row>
    <row r="137" spans="1:3">
      <c r="A137" s="1" t="s">
        <v>62</v>
      </c>
      <c r="B137" s="16">
        <v>0</v>
      </c>
      <c r="C137" s="15">
        <v>165.34755999999999</v>
      </c>
    </row>
    <row r="138" spans="1:3">
      <c r="A138" s="1" t="s">
        <v>63</v>
      </c>
      <c r="B138" s="16">
        <v>0</v>
      </c>
      <c r="C138" s="15">
        <v>116.9301</v>
      </c>
    </row>
    <row r="139" spans="1:3">
      <c r="A139" s="1" t="s">
        <v>64</v>
      </c>
      <c r="B139" s="16">
        <v>0</v>
      </c>
      <c r="C139" s="15">
        <v>151.42882</v>
      </c>
    </row>
    <row r="140" spans="1:3">
      <c r="A140" s="1" t="s">
        <v>65</v>
      </c>
      <c r="B140" s="16">
        <v>0</v>
      </c>
      <c r="C140" s="15">
        <v>99.512420000000006</v>
      </c>
    </row>
    <row r="141" spans="1:3">
      <c r="A141" s="2" t="s">
        <v>66</v>
      </c>
      <c r="B141" s="19">
        <v>0</v>
      </c>
      <c r="C141" s="19">
        <v>100.33386</v>
      </c>
    </row>
    <row r="142" spans="1:3">
      <c r="A142" s="1" t="s">
        <v>67</v>
      </c>
      <c r="B142" s="16">
        <v>0</v>
      </c>
      <c r="C142" s="15">
        <v>10.720980000000001</v>
      </c>
    </row>
    <row r="143" spans="1:3">
      <c r="A143" s="1" t="s">
        <v>68</v>
      </c>
      <c r="B143" s="16">
        <v>0</v>
      </c>
      <c r="C143" s="17">
        <v>2.7930199999999998</v>
      </c>
    </row>
    <row r="144" spans="1:3">
      <c r="A144" s="1" t="s">
        <v>69</v>
      </c>
      <c r="B144" s="16">
        <v>0</v>
      </c>
      <c r="C144" s="15">
        <v>0</v>
      </c>
    </row>
    <row r="145" spans="1:5">
      <c r="A145" s="1" t="s">
        <v>70</v>
      </c>
      <c r="B145" s="16">
        <v>0</v>
      </c>
      <c r="C145" s="15">
        <v>381.16807999999997</v>
      </c>
    </row>
    <row r="146" spans="1:5">
      <c r="A146" s="1" t="s">
        <v>71</v>
      </c>
      <c r="B146" s="16">
        <v>0</v>
      </c>
      <c r="C146" s="17">
        <v>67.342470000000006</v>
      </c>
    </row>
    <row r="147" spans="1:5">
      <c r="A147" s="1" t="s">
        <v>72</v>
      </c>
      <c r="B147" s="16">
        <v>0</v>
      </c>
      <c r="C147" s="15">
        <v>0</v>
      </c>
    </row>
    <row r="148" spans="1:5">
      <c r="A148" s="1" t="s">
        <v>73</v>
      </c>
      <c r="B148" s="16">
        <v>0</v>
      </c>
      <c r="C148" s="15">
        <v>215.45502999999999</v>
      </c>
    </row>
    <row r="149" spans="1:5">
      <c r="A149" s="1" t="s">
        <v>74</v>
      </c>
      <c r="B149" s="16">
        <v>0</v>
      </c>
      <c r="C149" s="17">
        <v>9.3513599999999997</v>
      </c>
    </row>
    <row r="150" spans="1:5">
      <c r="A150" s="2" t="s">
        <v>75</v>
      </c>
      <c r="B150" s="16">
        <v>0</v>
      </c>
      <c r="C150" s="18">
        <v>787.16480000000001</v>
      </c>
    </row>
    <row r="151" spans="1:5" ht="38.25">
      <c r="A151" s="2" t="s">
        <v>76</v>
      </c>
      <c r="B151" s="16">
        <v>0</v>
      </c>
      <c r="C151" s="18">
        <v>53.186790000000002</v>
      </c>
    </row>
    <row r="152" spans="1:5" ht="25.5">
      <c r="A152" s="1" t="s">
        <v>77</v>
      </c>
      <c r="B152" s="16">
        <v>0</v>
      </c>
      <c r="C152" s="16">
        <v>0</v>
      </c>
    </row>
    <row r="153" spans="1:5">
      <c r="A153" s="2" t="s">
        <v>78</v>
      </c>
      <c r="B153" s="16">
        <v>0</v>
      </c>
      <c r="C153" s="18">
        <v>53.186790000000002</v>
      </c>
    </row>
    <row r="154" spans="1:5">
      <c r="A154" s="1" t="s">
        <v>79</v>
      </c>
      <c r="B154" s="16">
        <v>0</v>
      </c>
      <c r="C154" s="15">
        <v>15.95604</v>
      </c>
    </row>
    <row r="155" spans="1:5">
      <c r="A155" s="2" t="s">
        <v>80</v>
      </c>
      <c r="B155" s="16">
        <v>0</v>
      </c>
      <c r="C155" s="18">
        <v>37.23075</v>
      </c>
    </row>
    <row r="156" spans="1:5">
      <c r="A156" s="2" t="s">
        <v>81</v>
      </c>
      <c r="B156" s="3"/>
      <c r="C156" s="3"/>
    </row>
    <row r="157" spans="1:5">
      <c r="A157" s="1" t="s">
        <v>82</v>
      </c>
      <c r="B157" s="3"/>
      <c r="C157" s="4">
        <v>0.71</v>
      </c>
    </row>
    <row r="158" spans="1:5">
      <c r="A158" s="1" t="s">
        <v>83</v>
      </c>
      <c r="B158" s="3"/>
      <c r="C158" s="4">
        <v>0.71</v>
      </c>
    </row>
    <row r="159" spans="1:5">
      <c r="C159" s="6"/>
      <c r="D159" s="6"/>
      <c r="E159" s="6"/>
    </row>
    <row r="160" spans="1:5">
      <c r="A160" s="29" t="s">
        <v>84</v>
      </c>
      <c r="B160" s="29"/>
      <c r="C160" s="29"/>
    </row>
    <row r="161" spans="1:3">
      <c r="A161" s="30" t="s">
        <v>2</v>
      </c>
      <c r="B161" s="1" t="s">
        <v>3</v>
      </c>
      <c r="C161" s="1" t="s">
        <v>4</v>
      </c>
    </row>
    <row r="162" spans="1:3" ht="25.5">
      <c r="A162" s="30"/>
      <c r="B162" s="2" t="s">
        <v>95</v>
      </c>
      <c r="C162" s="2" t="s">
        <v>95</v>
      </c>
    </row>
    <row r="163" spans="1:3">
      <c r="A163" s="2" t="s">
        <v>49</v>
      </c>
      <c r="B163" s="9"/>
      <c r="C163" s="9"/>
    </row>
    <row r="164" spans="1:3">
      <c r="A164" s="1" t="s">
        <v>50</v>
      </c>
      <c r="B164" s="19">
        <f>B8+B47+B86+B125</f>
        <v>0</v>
      </c>
      <c r="C164" s="19">
        <f>C8+C47+C86+C125</f>
        <v>4078.3484017000001</v>
      </c>
    </row>
    <row r="165" spans="1:3">
      <c r="A165" s="1" t="s">
        <v>51</v>
      </c>
      <c r="B165" s="19">
        <f>B9+B48+B87+B126</f>
        <v>0</v>
      </c>
      <c r="C165" s="19">
        <f>C9+C48+C87+C126</f>
        <v>2615.0143910000002</v>
      </c>
    </row>
    <row r="166" spans="1:3">
      <c r="A166" s="2" t="s">
        <v>52</v>
      </c>
      <c r="B166" s="19">
        <f>B164-B165</f>
        <v>0</v>
      </c>
      <c r="C166" s="19">
        <f>C164-C165</f>
        <v>1463.3340106999999</v>
      </c>
    </row>
    <row r="167" spans="1:3">
      <c r="A167" s="1" t="s">
        <v>53</v>
      </c>
      <c r="B167" s="19">
        <f>B11+B50+B89+B128</f>
        <v>0</v>
      </c>
      <c r="C167" s="19">
        <f>C11+C50+C89+C128</f>
        <v>688.64448619999996</v>
      </c>
    </row>
    <row r="168" spans="1:3">
      <c r="A168" s="1" t="s">
        <v>54</v>
      </c>
      <c r="B168" s="19">
        <f t="shared" ref="B168:C168" si="0">B12+B51+B90+B129</f>
        <v>0</v>
      </c>
      <c r="C168" s="19">
        <f t="shared" si="0"/>
        <v>0.47574650000000002</v>
      </c>
    </row>
    <row r="169" spans="1:3">
      <c r="A169" s="1" t="s">
        <v>55</v>
      </c>
      <c r="B169" s="19">
        <f t="shared" ref="B169:C169" si="1">B13+B52+B91+B130</f>
        <v>0</v>
      </c>
      <c r="C169" s="19">
        <f t="shared" si="1"/>
        <v>0</v>
      </c>
    </row>
    <row r="170" spans="1:3">
      <c r="A170" s="1" t="s">
        <v>56</v>
      </c>
      <c r="B170" s="19">
        <f t="shared" ref="B170:C170" si="2">B14+B53+B92+B131</f>
        <v>0</v>
      </c>
      <c r="C170" s="19">
        <f t="shared" si="2"/>
        <v>1312.3319169000001</v>
      </c>
    </row>
    <row r="171" spans="1:3">
      <c r="A171" s="1" t="s">
        <v>57</v>
      </c>
      <c r="B171" s="19">
        <f t="shared" ref="B171:C171" si="3">B15+B54+B93+B132</f>
        <v>0</v>
      </c>
      <c r="C171" s="19">
        <f t="shared" si="3"/>
        <v>-49.962789999999998</v>
      </c>
    </row>
    <row r="172" spans="1:3">
      <c r="A172" s="1" t="s">
        <v>58</v>
      </c>
      <c r="B172" s="19">
        <f t="shared" ref="B172:C172" si="4">B16+B55+B94+B133</f>
        <v>0</v>
      </c>
      <c r="C172" s="19">
        <f t="shared" si="4"/>
        <v>256.64672999999999</v>
      </c>
    </row>
    <row r="173" spans="1:3">
      <c r="A173" s="1" t="s">
        <v>59</v>
      </c>
      <c r="B173" s="19">
        <f t="shared" ref="B173:C173" si="5">B17+B56+B95+B134</f>
        <v>0</v>
      </c>
      <c r="C173" s="19">
        <f t="shared" si="5"/>
        <v>20.622780000000002</v>
      </c>
    </row>
    <row r="174" spans="1:3">
      <c r="A174" s="2" t="s">
        <v>60</v>
      </c>
      <c r="B174" s="19">
        <f>SUM(B166:B173)</f>
        <v>0</v>
      </c>
      <c r="C174" s="19">
        <f>SUM(C166:C173)</f>
        <v>3692.0928802999997</v>
      </c>
    </row>
    <row r="175" spans="1:3">
      <c r="A175" s="2" t="s">
        <v>61</v>
      </c>
      <c r="B175" s="19"/>
      <c r="C175" s="19"/>
    </row>
    <row r="176" spans="1:3">
      <c r="A176" s="1" t="s">
        <v>62</v>
      </c>
      <c r="B176" s="19">
        <f t="shared" ref="B176:C176" si="6">B20+B59+B98+B137</f>
        <v>0</v>
      </c>
      <c r="C176" s="19">
        <f t="shared" si="6"/>
        <v>954.6536059</v>
      </c>
    </row>
    <row r="177" spans="1:3">
      <c r="A177" s="1" t="s">
        <v>63</v>
      </c>
      <c r="B177" s="19">
        <f t="shared" ref="B177:C177" si="7">B21+B60+B99+B138</f>
        <v>0</v>
      </c>
      <c r="C177" s="19">
        <f t="shared" si="7"/>
        <v>673.88797080000006</v>
      </c>
    </row>
    <row r="178" spans="1:3">
      <c r="A178" s="1" t="s">
        <v>64</v>
      </c>
      <c r="B178" s="19">
        <f t="shared" ref="B178:C178" si="8">B22+B61+B100+B139</f>
        <v>0</v>
      </c>
      <c r="C178" s="19">
        <f t="shared" si="8"/>
        <v>1004.7501831</v>
      </c>
    </row>
    <row r="179" spans="1:3">
      <c r="A179" s="1" t="s">
        <v>65</v>
      </c>
      <c r="B179" s="19">
        <f t="shared" ref="B179:C181" si="9">B23+B62+B101+B140</f>
        <v>0</v>
      </c>
      <c r="C179" s="19">
        <f t="shared" si="9"/>
        <v>643.65546719999998</v>
      </c>
    </row>
    <row r="180" spans="1:3">
      <c r="A180" s="2" t="s">
        <v>66</v>
      </c>
      <c r="B180" s="19">
        <f>B176-B177+B178-B179</f>
        <v>0</v>
      </c>
      <c r="C180" s="19">
        <f>C176-C177+C178-C179</f>
        <v>641.86035100000004</v>
      </c>
    </row>
    <row r="181" spans="1:3">
      <c r="A181" s="1" t="s">
        <v>67</v>
      </c>
      <c r="B181" s="19">
        <f t="shared" si="9"/>
        <v>0</v>
      </c>
      <c r="C181" s="19">
        <f t="shared" si="9"/>
        <v>25.444000600000003</v>
      </c>
    </row>
    <row r="182" spans="1:3">
      <c r="A182" s="1" t="s">
        <v>68</v>
      </c>
      <c r="B182" s="19">
        <f t="shared" ref="B182:C182" si="10">B26+B65+B104+B143</f>
        <v>0</v>
      </c>
      <c r="C182" s="19">
        <f t="shared" si="10"/>
        <v>12.9959568</v>
      </c>
    </row>
    <row r="183" spans="1:3">
      <c r="A183" s="1" t="s">
        <v>69</v>
      </c>
      <c r="B183" s="19">
        <f t="shared" ref="B183:C183" si="11">B27+B66+B105+B144</f>
        <v>0</v>
      </c>
      <c r="C183" s="19">
        <f t="shared" si="11"/>
        <v>1.6002799999999999</v>
      </c>
    </row>
    <row r="184" spans="1:3">
      <c r="A184" s="1" t="s">
        <v>70</v>
      </c>
      <c r="B184" s="19">
        <f t="shared" ref="B184:C184" si="12">B28+B67+B106+B145</f>
        <v>0</v>
      </c>
      <c r="C184" s="19">
        <f t="shared" si="12"/>
        <v>1492.2499592999998</v>
      </c>
    </row>
    <row r="185" spans="1:3">
      <c r="A185" s="1" t="s">
        <v>71</v>
      </c>
      <c r="B185" s="19">
        <f t="shared" ref="B185:C185" si="13">B29+B68+B107+B146</f>
        <v>0</v>
      </c>
      <c r="C185" s="19">
        <f t="shared" si="13"/>
        <v>210.70148870000003</v>
      </c>
    </row>
    <row r="186" spans="1:3">
      <c r="A186" s="1" t="s">
        <v>72</v>
      </c>
      <c r="B186" s="19">
        <f t="shared" ref="B186:C186" si="14">B30+B69+B108+B147</f>
        <v>0</v>
      </c>
      <c r="C186" s="19">
        <f t="shared" si="14"/>
        <v>0</v>
      </c>
    </row>
    <row r="187" spans="1:3">
      <c r="A187" s="1" t="s">
        <v>73</v>
      </c>
      <c r="B187" s="19">
        <f t="shared" ref="B187:C187" si="15">B31+B70+B109+B148</f>
        <v>0</v>
      </c>
      <c r="C187" s="19">
        <f t="shared" si="15"/>
        <v>1151.6154469000001</v>
      </c>
    </row>
    <row r="188" spans="1:3">
      <c r="A188" s="1" t="s">
        <v>74</v>
      </c>
      <c r="B188" s="19">
        <f t="shared" ref="B188:C188" si="16">B32+B71+B110+B149</f>
        <v>0</v>
      </c>
      <c r="C188" s="19">
        <f t="shared" si="16"/>
        <v>35.317191000000001</v>
      </c>
    </row>
    <row r="189" spans="1:3">
      <c r="A189" s="2" t="s">
        <v>75</v>
      </c>
      <c r="B189" s="19">
        <f>SUM(B180:B188)</f>
        <v>0</v>
      </c>
      <c r="C189" s="19">
        <f>SUM(C180:C188)</f>
        <v>3571.7846743</v>
      </c>
    </row>
    <row r="190" spans="1:3" ht="38.25">
      <c r="A190" s="2" t="s">
        <v>76</v>
      </c>
      <c r="B190" s="19">
        <f>B174-B189</f>
        <v>0</v>
      </c>
      <c r="C190" s="19">
        <f>C174-C189</f>
        <v>120.3082059999997</v>
      </c>
    </row>
    <row r="191" spans="1:3" ht="25.5">
      <c r="A191" s="1" t="s">
        <v>77</v>
      </c>
      <c r="B191" s="19">
        <f t="shared" ref="B191:C193" si="17">B35+B74+B113+B152</f>
        <v>0</v>
      </c>
      <c r="C191" s="19">
        <f t="shared" si="17"/>
        <v>0</v>
      </c>
    </row>
    <row r="192" spans="1:3">
      <c r="A192" s="2" t="s">
        <v>78</v>
      </c>
      <c r="B192" s="19">
        <f>B190-B191</f>
        <v>0</v>
      </c>
      <c r="C192" s="19">
        <f>C190-C191</f>
        <v>120.3082059999997</v>
      </c>
    </row>
    <row r="193" spans="1:3">
      <c r="A193" s="1" t="s">
        <v>79</v>
      </c>
      <c r="B193" s="19">
        <f t="shared" si="17"/>
        <v>0</v>
      </c>
      <c r="C193" s="19">
        <f t="shared" si="17"/>
        <v>36.092433700000001</v>
      </c>
    </row>
    <row r="194" spans="1:3">
      <c r="A194" s="2" t="s">
        <v>80</v>
      </c>
      <c r="B194" s="19">
        <f>B192-B193</f>
        <v>0</v>
      </c>
      <c r="C194" s="19">
        <f>C192-C193</f>
        <v>84.215772299999699</v>
      </c>
    </row>
    <row r="197" spans="1:3">
      <c r="C197" s="21"/>
    </row>
  </sheetData>
  <mergeCells count="11">
    <mergeCell ref="A1:C1"/>
    <mergeCell ref="A83:A84"/>
    <mergeCell ref="A121:C121"/>
    <mergeCell ref="A122:A123"/>
    <mergeCell ref="A160:C160"/>
    <mergeCell ref="A161:A162"/>
    <mergeCell ref="A4:C4"/>
    <mergeCell ref="A5:A6"/>
    <mergeCell ref="A43:C43"/>
    <mergeCell ref="A44:A45"/>
    <mergeCell ref="A82:C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E6C83-4160-44B3-9F32-258C6C5EDB88}">
  <dimension ref="A1:E40"/>
  <sheetViews>
    <sheetView tabSelected="1" workbookViewId="0">
      <selection activeCell="F7" sqref="F7"/>
    </sheetView>
  </sheetViews>
  <sheetFormatPr defaultRowHeight="15"/>
  <cols>
    <col min="1" max="1" width="46.85546875" customWidth="1"/>
    <col min="2" max="2" width="12" bestFit="1" customWidth="1"/>
    <col min="3" max="3" width="13.28515625" bestFit="1" customWidth="1"/>
  </cols>
  <sheetData>
    <row r="1" spans="1:5" ht="18.75">
      <c r="A1" s="31" t="s">
        <v>86</v>
      </c>
      <c r="B1" s="31"/>
      <c r="C1" s="31"/>
    </row>
    <row r="2" spans="1:5" ht="18.75">
      <c r="A2" s="10"/>
      <c r="C2" s="32" t="s">
        <v>96</v>
      </c>
    </row>
    <row r="3" spans="1:5">
      <c r="C3" s="13" t="s">
        <v>94</v>
      </c>
    </row>
    <row r="4" spans="1:5">
      <c r="A4" s="27" t="s">
        <v>85</v>
      </c>
      <c r="B4" s="27"/>
      <c r="C4" s="27"/>
    </row>
    <row r="5" spans="1:5">
      <c r="A5" s="28" t="s">
        <v>2</v>
      </c>
      <c r="B5" s="1" t="s">
        <v>3</v>
      </c>
      <c r="C5" s="1" t="s">
        <v>4</v>
      </c>
    </row>
    <row r="6" spans="1:5" ht="25.5">
      <c r="A6" s="28"/>
      <c r="B6" s="1" t="s">
        <v>95</v>
      </c>
      <c r="C6" s="1" t="s">
        <v>95</v>
      </c>
    </row>
    <row r="7" spans="1:5">
      <c r="A7" s="1" t="s">
        <v>87</v>
      </c>
      <c r="B7" s="16">
        <v>0</v>
      </c>
      <c r="C7" s="14">
        <v>10.166972099999999</v>
      </c>
    </row>
    <row r="8" spans="1:5">
      <c r="A8" s="1" t="s">
        <v>88</v>
      </c>
      <c r="B8" s="16">
        <v>0</v>
      </c>
      <c r="C8" s="16">
        <v>0</v>
      </c>
    </row>
    <row r="9" spans="1:5">
      <c r="A9" s="2" t="s">
        <v>89</v>
      </c>
      <c r="B9" s="18">
        <v>0</v>
      </c>
      <c r="C9" s="18">
        <v>10.166972099999999</v>
      </c>
    </row>
    <row r="10" spans="1:5">
      <c r="C10" s="5"/>
      <c r="D10" s="5"/>
      <c r="E10" s="5"/>
    </row>
    <row r="11" spans="1:5">
      <c r="A11" s="27" t="s">
        <v>90</v>
      </c>
      <c r="B11" s="27"/>
      <c r="C11" s="27"/>
    </row>
    <row r="12" spans="1:5">
      <c r="A12" s="28" t="s">
        <v>2</v>
      </c>
      <c r="B12" s="1" t="s">
        <v>3</v>
      </c>
      <c r="C12" s="1" t="s">
        <v>4</v>
      </c>
    </row>
    <row r="13" spans="1:5" ht="25.5">
      <c r="A13" s="28"/>
      <c r="B13" s="1" t="s">
        <v>95</v>
      </c>
      <c r="C13" s="1" t="s">
        <v>95</v>
      </c>
    </row>
    <row r="14" spans="1:5">
      <c r="A14" s="1" t="s">
        <v>87</v>
      </c>
      <c r="B14" s="14">
        <v>0</v>
      </c>
      <c r="C14" s="14">
        <v>32.003340000000001</v>
      </c>
    </row>
    <row r="15" spans="1:5">
      <c r="A15" s="1" t="s">
        <v>88</v>
      </c>
      <c r="B15" s="16">
        <v>0</v>
      </c>
      <c r="C15" s="16">
        <v>-2.0518100000000001</v>
      </c>
    </row>
    <row r="16" spans="1:5">
      <c r="A16" s="2" t="s">
        <v>89</v>
      </c>
      <c r="B16" s="19">
        <v>0</v>
      </c>
      <c r="C16" s="19">
        <v>29.951530000000002</v>
      </c>
    </row>
    <row r="17" spans="1:5">
      <c r="C17" s="5"/>
      <c r="D17" s="5"/>
      <c r="E17" s="5"/>
    </row>
    <row r="18" spans="1:5">
      <c r="A18" s="27" t="s">
        <v>91</v>
      </c>
      <c r="B18" s="27"/>
      <c r="C18" s="27"/>
    </row>
    <row r="19" spans="1:5">
      <c r="A19" s="28" t="s">
        <v>2</v>
      </c>
      <c r="B19" s="1" t="s">
        <v>3</v>
      </c>
      <c r="C19" s="1" t="s">
        <v>4</v>
      </c>
    </row>
    <row r="20" spans="1:5" ht="25.5">
      <c r="A20" s="28"/>
      <c r="B20" s="1" t="s">
        <v>95</v>
      </c>
      <c r="C20" s="1" t="s">
        <v>95</v>
      </c>
    </row>
    <row r="21" spans="1:5">
      <c r="A21" s="1" t="s">
        <v>87</v>
      </c>
      <c r="B21" s="16">
        <v>0</v>
      </c>
      <c r="C21" s="14">
        <v>4.8146000000000004</v>
      </c>
    </row>
    <row r="22" spans="1:5">
      <c r="A22" s="1" t="s">
        <v>88</v>
      </c>
      <c r="B22" s="16">
        <v>0</v>
      </c>
      <c r="C22" s="16">
        <v>0</v>
      </c>
    </row>
    <row r="23" spans="1:5">
      <c r="A23" s="2" t="s">
        <v>89</v>
      </c>
      <c r="B23" s="19">
        <v>0</v>
      </c>
      <c r="C23" s="19">
        <v>4.8146000000000004</v>
      </c>
    </row>
    <row r="25" spans="1:5">
      <c r="A25" s="27" t="s">
        <v>92</v>
      </c>
      <c r="B25" s="27"/>
      <c r="C25" s="27"/>
    </row>
    <row r="26" spans="1:5">
      <c r="A26" s="28" t="s">
        <v>2</v>
      </c>
      <c r="B26" s="1" t="s">
        <v>3</v>
      </c>
      <c r="C26" s="1" t="s">
        <v>4</v>
      </c>
    </row>
    <row r="27" spans="1:5" ht="25.5">
      <c r="A27" s="28"/>
      <c r="B27" s="1" t="s">
        <v>95</v>
      </c>
      <c r="C27" s="1" t="s">
        <v>95</v>
      </c>
    </row>
    <row r="28" spans="1:5">
      <c r="A28" s="1" t="s">
        <v>87</v>
      </c>
      <c r="B28" s="16">
        <v>0</v>
      </c>
      <c r="C28" s="14">
        <v>37.23075</v>
      </c>
    </row>
    <row r="29" spans="1:5">
      <c r="A29" s="1" t="s">
        <v>88</v>
      </c>
      <c r="B29" s="16">
        <v>0</v>
      </c>
      <c r="C29" s="16">
        <v>0</v>
      </c>
    </row>
    <row r="30" spans="1:5">
      <c r="A30" s="2" t="s">
        <v>89</v>
      </c>
      <c r="B30" s="18">
        <v>0</v>
      </c>
      <c r="C30" s="18">
        <v>37.23075</v>
      </c>
    </row>
    <row r="31" spans="1:5">
      <c r="C31" s="6"/>
      <c r="D31" s="6"/>
      <c r="E31" s="6"/>
    </row>
    <row r="32" spans="1:5">
      <c r="A32" s="29" t="s">
        <v>93</v>
      </c>
      <c r="B32" s="29"/>
      <c r="C32" s="29"/>
    </row>
    <row r="33" spans="1:3">
      <c r="A33" s="30" t="s">
        <v>2</v>
      </c>
      <c r="B33" s="12" t="s">
        <v>3</v>
      </c>
      <c r="C33" s="12" t="s">
        <v>4</v>
      </c>
    </row>
    <row r="34" spans="1:3" ht="25.5">
      <c r="A34" s="30"/>
      <c r="B34" s="2" t="s">
        <v>95</v>
      </c>
      <c r="C34" s="2" t="s">
        <v>95</v>
      </c>
    </row>
    <row r="35" spans="1:3">
      <c r="A35" s="22" t="s">
        <v>87</v>
      </c>
      <c r="B35" s="19">
        <f>B7+B14+B21+B28</f>
        <v>0</v>
      </c>
      <c r="C35" s="19">
        <f>C7+C14+C21+C28</f>
        <v>84.215662100000003</v>
      </c>
    </row>
    <row r="36" spans="1:3">
      <c r="A36" s="22" t="s">
        <v>88</v>
      </c>
      <c r="B36" s="19">
        <f>B8+B15+B22+B29</f>
        <v>0</v>
      </c>
      <c r="C36" s="19">
        <f>C8+C15+C22+C29</f>
        <v>-2.0518100000000001</v>
      </c>
    </row>
    <row r="37" spans="1:3">
      <c r="A37" s="2" t="s">
        <v>89</v>
      </c>
      <c r="B37" s="18">
        <f>B35+B36</f>
        <v>0</v>
      </c>
      <c r="C37" s="18">
        <f>C35+C36</f>
        <v>82.1638521</v>
      </c>
    </row>
    <row r="39" spans="1:3">
      <c r="C39" s="21"/>
    </row>
    <row r="40" spans="1:3">
      <c r="C40" s="21"/>
    </row>
  </sheetData>
  <mergeCells count="11">
    <mergeCell ref="A1:C1"/>
    <mergeCell ref="A19:A20"/>
    <mergeCell ref="A25:C25"/>
    <mergeCell ref="A26:A27"/>
    <mergeCell ref="A32:C32"/>
    <mergeCell ref="A33:A34"/>
    <mergeCell ref="A4:C4"/>
    <mergeCell ref="A5:A6"/>
    <mergeCell ref="A11:C11"/>
    <mergeCell ref="A12:A13"/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 Position</vt:lpstr>
      <vt:lpstr>Profit Loss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Rahul Jha</cp:lastModifiedBy>
  <dcterms:created xsi:type="dcterms:W3CDTF">2015-06-05T18:17:20Z</dcterms:created>
  <dcterms:modified xsi:type="dcterms:W3CDTF">2026-01-09T06:51:28Z</dcterms:modified>
</cp:coreProperties>
</file>