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f87c11a463fa04/Calculation Sheet/Monthly Activities Compiled folder/Monthly Compiled data 2081_82/Jestha2082/"/>
    </mc:Choice>
  </mc:AlternateContent>
  <xr:revisionPtr revIDLastSave="0" documentId="8_{8759577B-CFCE-491C-968B-8A178BAF559F}" xr6:coauthVersionLast="47" xr6:coauthVersionMax="47" xr10:uidLastSave="{00000000-0000-0000-0000-000000000000}"/>
  <bookViews>
    <workbookView xWindow="-120" yWindow="-120" windowWidth="29040" windowHeight="15720" xr2:uid="{E90E783B-F197-488C-BE0E-C2A364EAA498}"/>
  </bookViews>
  <sheets>
    <sheet name="web_nonlife Jesth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" i="1" l="1"/>
  <c r="H76" i="1"/>
  <c r="G76" i="1"/>
  <c r="F76" i="1"/>
  <c r="E76" i="1"/>
  <c r="D76" i="1"/>
  <c r="C76" i="1"/>
  <c r="B76" i="1"/>
  <c r="J75" i="1"/>
  <c r="J74" i="1"/>
  <c r="J73" i="1"/>
  <c r="J72" i="1"/>
  <c r="J71" i="1"/>
  <c r="J70" i="1"/>
  <c r="J69" i="1"/>
  <c r="J76" i="1" s="1"/>
  <c r="I64" i="1"/>
  <c r="H64" i="1"/>
  <c r="G64" i="1"/>
  <c r="F64" i="1"/>
  <c r="E64" i="1"/>
  <c r="D64" i="1"/>
  <c r="C64" i="1"/>
  <c r="B64" i="1"/>
  <c r="J63" i="1"/>
  <c r="J62" i="1"/>
  <c r="J61" i="1"/>
  <c r="J60" i="1"/>
  <c r="J59" i="1"/>
  <c r="J58" i="1"/>
  <c r="J57" i="1"/>
  <c r="J64" i="1" s="1"/>
  <c r="F49" i="1"/>
  <c r="E49" i="1"/>
  <c r="D49" i="1"/>
  <c r="C49" i="1"/>
  <c r="B49" i="1"/>
  <c r="F29" i="1"/>
  <c r="F30" i="1" s="1"/>
  <c r="E29" i="1"/>
  <c r="E30" i="1" s="1"/>
  <c r="D29" i="1"/>
  <c r="D30" i="1" s="1"/>
  <c r="C29" i="1"/>
  <c r="C30" i="1" s="1"/>
  <c r="B29" i="1"/>
  <c r="B30" i="1" s="1"/>
  <c r="F23" i="1"/>
  <c r="E23" i="1"/>
  <c r="D23" i="1"/>
  <c r="C23" i="1"/>
  <c r="B23" i="1"/>
</calcChain>
</file>

<file path=xl/sharedStrings.xml><?xml version="1.0" encoding="utf-8"?>
<sst xmlns="http://schemas.openxmlformats.org/spreadsheetml/2006/main" count="95" uniqueCount="57">
  <si>
    <t>निर्जीवन बीमा ब्यवसाय गर्ने बीमकहरुको विवरण</t>
  </si>
  <si>
    <t>आ.व. 20८१/८२</t>
  </si>
  <si>
    <t>बीमक</t>
  </si>
  <si>
    <t xml:space="preserve"> जेठ महिनाको</t>
  </si>
  <si>
    <t xml:space="preserve">  जेठ महिनासम्मको </t>
  </si>
  <si>
    <t>जारी बीमालेख संख्या</t>
  </si>
  <si>
    <t>कुल बीमाशुल्क (रु.लाखमा)</t>
  </si>
  <si>
    <t>बीमाङ्क रकम (रु.लाखमा)</t>
  </si>
  <si>
    <t>नेपाल इ.कं.लि.</t>
  </si>
  <si>
    <t>दि.ओरिएन्टल इ.कं.लि.</t>
  </si>
  <si>
    <t>राष्ट्रिय बीमा कम्पनी लि.</t>
  </si>
  <si>
    <t>नेशनल इ.कं.लि.</t>
  </si>
  <si>
    <t>नेको इ.लि.</t>
  </si>
  <si>
    <t>प्रभु इ.लि.</t>
  </si>
  <si>
    <t>शिखर इ.कं.लि.</t>
  </si>
  <si>
    <t>एनएलजी इ.कं.लि.</t>
  </si>
  <si>
    <t>हिमालयन एभरेष्ट इ.लि.</t>
  </si>
  <si>
    <t>सानिमा जिआईसी इ.लि.</t>
  </si>
  <si>
    <t>सिद्धार्थ प्रिमियर इ.लि.</t>
  </si>
  <si>
    <t>सगरमाथा लूम्विनी इ.लि</t>
  </si>
  <si>
    <t>आइजिआई प्रूडेन्सियल इ.कं.लि.</t>
  </si>
  <si>
    <t>युनाइटेड अजोड इ.लि.</t>
  </si>
  <si>
    <t>जम्मा (क)</t>
  </si>
  <si>
    <t>लघु बीमक</t>
  </si>
  <si>
    <t>नेपाल माइक्रो इ. क. लि.</t>
  </si>
  <si>
    <t>प्रोटेक्टिभ माइक्रो इ. क. लि.</t>
  </si>
  <si>
    <t>स्टार माइक्रो इ. क. लि.</t>
  </si>
  <si>
    <t>ट्रस्ट माइक्रो इ. क. लि.</t>
  </si>
  <si>
    <t>जम्मा (ख)</t>
  </si>
  <si>
    <t>जम्मा (क+ख)</t>
  </si>
  <si>
    <t>निर्जीवन बीमा ब्यवसाय गर्ने बीमकहरुले जारी गरेको लघु बीमालेखको विवरण</t>
  </si>
  <si>
    <t>आ.व. २0८१/८२</t>
  </si>
  <si>
    <t>जेठ महिनासम्मको</t>
  </si>
  <si>
    <t>सिध्धार्थ प्रिमियर इ.लि.</t>
  </si>
  <si>
    <t>नेपाल माईक्रो ई. क. लि.</t>
  </si>
  <si>
    <t>प्रोटेक्टिभ माईक्रो ई. क. लि.</t>
  </si>
  <si>
    <t>जम्मा</t>
  </si>
  <si>
    <t>निर्जीवन बीमा ब्यवसाय गर्ने बीमकहरुबाट जेठ मसान्तसम्ममा जारी गरेको कुल बीमालेख संख्याको प्रदेशगत विवरण</t>
  </si>
  <si>
    <t>प्रदेश</t>
  </si>
  <si>
    <t>सम्पत्ति</t>
  </si>
  <si>
    <t>सामून्द्रिक</t>
  </si>
  <si>
    <t>हवाई</t>
  </si>
  <si>
    <t>मोटर</t>
  </si>
  <si>
    <t>इन्जि. तथा ठे. जो.</t>
  </si>
  <si>
    <t>विविध</t>
  </si>
  <si>
    <t>कृषि तथा बाली</t>
  </si>
  <si>
    <t>लघु</t>
  </si>
  <si>
    <t>कोशी</t>
  </si>
  <si>
    <t>मधेश</t>
  </si>
  <si>
    <t>बाग्मती</t>
  </si>
  <si>
    <t>गण्डकी</t>
  </si>
  <si>
    <t>लुम्बिनी</t>
  </si>
  <si>
    <t>कर्णाली</t>
  </si>
  <si>
    <t>सुदुरपश्चिम</t>
  </si>
  <si>
    <t xml:space="preserve">निर्जीवन बीमा ब्यवसाय गर्ने बीमकहरुले जेठ मसान्तसम्ममा बिभिन्न बीमालेखहरुबाट संकलन गरेको कुल बीमाशुल्कको प्रदेशगत विवरण </t>
  </si>
  <si>
    <t>रु.लाखमा</t>
  </si>
  <si>
    <t>इन्जि. तथा ठे.जो.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</si>
</sst>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4" tint="-0.499984740745262"/>
      <name val="Kalimati"/>
      <charset val="1"/>
    </font>
    <font>
      <b/>
      <i/>
      <sz val="10"/>
      <color theme="4" tint="-0.499984740745262"/>
      <name val="Kalimati"/>
      <charset val="1"/>
    </font>
    <font>
      <b/>
      <sz val="10"/>
      <color theme="1"/>
      <name val="Kalimati"/>
      <charset val="1"/>
    </font>
    <font>
      <sz val="10"/>
      <color theme="1"/>
      <name val="Fontasy Himali"/>
      <family val="5"/>
    </font>
    <font>
      <b/>
      <sz val="10"/>
      <color theme="1"/>
      <name val="Fontasy Himali"/>
      <family val="5"/>
    </font>
    <font>
      <b/>
      <sz val="11"/>
      <color theme="4" tint="-0.499984740745262"/>
      <name val="Kalimati"/>
      <charset val="1"/>
    </font>
    <font>
      <b/>
      <sz val="8"/>
      <color theme="1"/>
      <name val="Kalimati"/>
      <charset val="1"/>
    </font>
    <font>
      <b/>
      <sz val="14"/>
      <color rgb="FF002060"/>
      <name val="Kalimati"/>
      <charset val="1"/>
    </font>
    <font>
      <b/>
      <sz val="11"/>
      <color theme="1"/>
      <name val="Kalimati"/>
      <charset val="1"/>
    </font>
    <font>
      <sz val="11"/>
      <color theme="1"/>
      <name val="Fontasy Himali"/>
      <family val="5"/>
    </font>
    <font>
      <b/>
      <sz val="11"/>
      <color theme="1"/>
      <name val="Fontasy Himali"/>
      <family val="5"/>
    </font>
    <font>
      <b/>
      <sz val="10"/>
      <color rgb="FF002060"/>
      <name val="Kalimati"/>
      <charset val="1"/>
    </font>
    <font>
      <b/>
      <i/>
      <sz val="9"/>
      <color theme="1"/>
      <name val="Kalimati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1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6" xfId="0" applyFont="1" applyFill="1" applyBorder="1"/>
    <xf numFmtId="164" fontId="6" fillId="0" borderId="6" xfId="1" applyNumberFormat="1" applyFont="1" applyBorder="1" applyAlignment="1">
      <alignment horizontal="center"/>
    </xf>
    <xf numFmtId="43" fontId="6" fillId="0" borderId="6" xfId="1" applyFont="1" applyBorder="1" applyAlignment="1">
      <alignment horizontal="center"/>
    </xf>
    <xf numFmtId="43" fontId="0" fillId="0" borderId="0" xfId="0" applyNumberFormat="1"/>
    <xf numFmtId="164" fontId="2" fillId="0" borderId="0" xfId="0" applyNumberFormat="1" applyFont="1"/>
    <xf numFmtId="164" fontId="0" fillId="0" borderId="0" xfId="0" applyNumberFormat="1"/>
    <xf numFmtId="0" fontId="5" fillId="3" borderId="8" xfId="0" applyFont="1" applyFill="1" applyBorder="1"/>
    <xf numFmtId="43" fontId="2" fillId="0" borderId="0" xfId="0" applyNumberFormat="1" applyFont="1"/>
    <xf numFmtId="0" fontId="5" fillId="4" borderId="6" xfId="0" applyFont="1" applyFill="1" applyBorder="1" applyAlignment="1">
      <alignment horizontal="center" vertical="center"/>
    </xf>
    <xf numFmtId="164" fontId="6" fillId="4" borderId="6" xfId="1" applyNumberFormat="1" applyFont="1" applyFill="1" applyBorder="1" applyAlignment="1">
      <alignment horizontal="center"/>
    </xf>
    <xf numFmtId="43" fontId="6" fillId="4" borderId="6" xfId="1" applyFont="1" applyFill="1" applyBorder="1" applyAlignment="1">
      <alignment horizontal="center"/>
    </xf>
    <xf numFmtId="164" fontId="6" fillId="2" borderId="6" xfId="1" applyNumberFormat="1" applyFont="1" applyFill="1" applyBorder="1" applyAlignment="1">
      <alignment horizontal="center"/>
    </xf>
    <xf numFmtId="43" fontId="6" fillId="2" borderId="6" xfId="1" applyFont="1" applyFill="1" applyBorder="1" applyAlignment="1">
      <alignment horizontal="center"/>
    </xf>
    <xf numFmtId="0" fontId="5" fillId="5" borderId="6" xfId="0" applyFont="1" applyFill="1" applyBorder="1"/>
    <xf numFmtId="164" fontId="7" fillId="5" borderId="6" xfId="1" applyNumberFormat="1" applyFont="1" applyFill="1" applyBorder="1" applyAlignment="1">
      <alignment horizontal="center"/>
    </xf>
    <xf numFmtId="43" fontId="7" fillId="5" borderId="6" xfId="1" applyFont="1" applyFill="1" applyBorder="1" applyAlignment="1">
      <alignment horizontal="center"/>
    </xf>
    <xf numFmtId="0" fontId="5" fillId="0" borderId="0" xfId="0" applyFont="1"/>
    <xf numFmtId="164" fontId="7" fillId="0" borderId="0" xfId="1" applyNumberFormat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0" fontId="8" fillId="0" borderId="1" xfId="0" applyFont="1" applyBorder="1" applyAlignment="1">
      <alignment vertical="top"/>
    </xf>
    <xf numFmtId="164" fontId="7" fillId="0" borderId="6" xfId="1" applyNumberFormat="1" applyFont="1" applyFill="1" applyBorder="1" applyAlignment="1">
      <alignment horizontal="center"/>
    </xf>
    <xf numFmtId="43" fontId="7" fillId="0" borderId="6" xfId="1" applyFont="1" applyFill="1" applyBorder="1" applyAlignment="1">
      <alignment horizontal="center"/>
    </xf>
    <xf numFmtId="43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5" borderId="6" xfId="0" applyFont="1" applyFill="1" applyBorder="1" applyAlignment="1">
      <alignment horizontal="center"/>
    </xf>
    <xf numFmtId="164" fontId="9" fillId="0" borderId="0" xfId="0" applyNumberFormat="1" applyFont="1" applyAlignment="1">
      <alignment vertical="center" wrapText="1"/>
    </xf>
    <xf numFmtId="0" fontId="11" fillId="6" borderId="6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164" fontId="12" fillId="0" borderId="6" xfId="1" applyNumberFormat="1" applyFont="1" applyBorder="1" applyAlignment="1">
      <alignment horizontal="left" vertical="center"/>
    </xf>
    <xf numFmtId="164" fontId="13" fillId="7" borderId="6" xfId="1" applyNumberFormat="1" applyFont="1" applyFill="1" applyBorder="1" applyAlignment="1">
      <alignment horizontal="center" vertical="center"/>
    </xf>
    <xf numFmtId="2" fontId="0" fillId="0" borderId="0" xfId="0" applyNumberFormat="1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1" fillId="6" borderId="6" xfId="0" applyFont="1" applyFill="1" applyBorder="1" applyAlignment="1">
      <alignment horizontal="center" vertical="center"/>
    </xf>
    <xf numFmtId="43" fontId="12" fillId="0" borderId="6" xfId="1" applyFont="1" applyBorder="1" applyAlignment="1">
      <alignment horizontal="left" vertical="center"/>
    </xf>
    <xf numFmtId="43" fontId="13" fillId="7" borderId="6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800764</xdr:colOff>
      <xdr:row>1</xdr:row>
      <xdr:rowOff>0</xdr:rowOff>
    </xdr:from>
    <xdr:to>
      <xdr:col>3</xdr:col>
      <xdr:colOff>938645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5748A1-C686-42B0-BC40-35D70C36D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7189" y="190500"/>
          <a:ext cx="2233381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334638</xdr:colOff>
      <xdr:row>51</xdr:row>
      <xdr:rowOff>31638</xdr:rowOff>
    </xdr:from>
    <xdr:to>
      <xdr:col>5</xdr:col>
      <xdr:colOff>600074</xdr:colOff>
      <xdr:row>54</xdr:row>
      <xdr:rowOff>32073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163D38-E348-40ED-A305-85F2E883F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6563" y="13547613"/>
          <a:ext cx="2503811" cy="629085"/>
        </a:xfrm>
        <a:prstGeom prst="rect">
          <a:avLst/>
        </a:prstGeom>
      </xdr:spPr>
    </xdr:pic>
    <xdr:clientData/>
  </xdr:twoCellAnchor>
  <xdr:twoCellAnchor editAs="oneCell">
    <xdr:from>
      <xdr:col>1</xdr:col>
      <xdr:colOff>522143</xdr:colOff>
      <xdr:row>30</xdr:row>
      <xdr:rowOff>0</xdr:rowOff>
    </xdr:from>
    <xdr:to>
      <xdr:col>3</xdr:col>
      <xdr:colOff>485774</xdr:colOff>
      <xdr:row>32</xdr:row>
      <xdr:rowOff>38965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2C0255A-8187-4836-86CB-5DA3DA134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8568" y="7810500"/>
          <a:ext cx="2059131" cy="534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2DE11-161D-42DE-BEED-30CF48399759}">
  <dimension ref="A5:M79"/>
  <sheetViews>
    <sheetView tabSelected="1" view="pageBreakPreview" topLeftCell="A43" zoomScaleNormal="100" zoomScaleSheetLayoutView="100" workbookViewId="0">
      <selection activeCell="G31" sqref="G31"/>
    </sheetView>
  </sheetViews>
  <sheetFormatPr defaultRowHeight="15" x14ac:dyDescent="0.25"/>
  <cols>
    <col min="1" max="1" width="28.140625" bestFit="1" customWidth="1"/>
    <col min="2" max="2" width="16.140625" customWidth="1"/>
    <col min="3" max="3" width="15.28515625" customWidth="1"/>
    <col min="4" max="4" width="17.85546875" bestFit="1" customWidth="1"/>
    <col min="5" max="5" width="15.7109375" customWidth="1"/>
    <col min="6" max="6" width="18" customWidth="1"/>
    <col min="7" max="7" width="15.140625" bestFit="1" customWidth="1"/>
    <col min="8" max="8" width="15" bestFit="1" customWidth="1"/>
    <col min="9" max="9" width="13.85546875" bestFit="1" customWidth="1"/>
    <col min="10" max="10" width="17.85546875" customWidth="1"/>
  </cols>
  <sheetData>
    <row r="5" spans="1:10" ht="28.5" x14ac:dyDescent="0.25">
      <c r="A5" s="46" t="s">
        <v>0</v>
      </c>
      <c r="B5" s="46"/>
      <c r="C5" s="46"/>
      <c r="D5" s="46"/>
      <c r="E5" s="46"/>
      <c r="F5" s="46"/>
    </row>
    <row r="6" spans="1:10" ht="19.5" x14ac:dyDescent="0.25">
      <c r="B6" s="1"/>
      <c r="C6" s="1"/>
      <c r="D6" s="1"/>
      <c r="E6" s="42" t="s">
        <v>1</v>
      </c>
      <c r="F6" s="42"/>
    </row>
    <row r="7" spans="1:10" ht="19.5" x14ac:dyDescent="0.25">
      <c r="A7" s="47" t="s">
        <v>2</v>
      </c>
      <c r="B7" s="49" t="s">
        <v>3</v>
      </c>
      <c r="C7" s="50"/>
      <c r="D7" s="51"/>
      <c r="E7" s="43" t="s">
        <v>4</v>
      </c>
      <c r="F7" s="43"/>
    </row>
    <row r="8" spans="1:10" ht="39" x14ac:dyDescent="0.25">
      <c r="A8" s="48"/>
      <c r="B8" s="3" t="s">
        <v>5</v>
      </c>
      <c r="C8" s="3" t="s">
        <v>6</v>
      </c>
      <c r="D8" s="3" t="s">
        <v>7</v>
      </c>
      <c r="E8" s="3" t="s">
        <v>5</v>
      </c>
      <c r="F8" s="3" t="s">
        <v>6</v>
      </c>
      <c r="G8" s="4"/>
      <c r="H8" s="4"/>
      <c r="I8" s="4"/>
      <c r="J8" s="4"/>
    </row>
    <row r="9" spans="1:10" ht="19.5" x14ac:dyDescent="0.5">
      <c r="A9" s="5" t="s">
        <v>8</v>
      </c>
      <c r="B9" s="6">
        <v>15734</v>
      </c>
      <c r="C9" s="7">
        <v>1557.5282725</v>
      </c>
      <c r="D9" s="7">
        <v>569546.96830489964</v>
      </c>
      <c r="E9" s="6">
        <v>177252</v>
      </c>
      <c r="F9" s="7">
        <v>18442.353011999981</v>
      </c>
      <c r="G9" s="8"/>
      <c r="H9" s="9"/>
      <c r="I9" s="10"/>
      <c r="J9" s="10"/>
    </row>
    <row r="10" spans="1:10" ht="19.5" x14ac:dyDescent="0.5">
      <c r="A10" s="5" t="s">
        <v>9</v>
      </c>
      <c r="B10" s="6">
        <v>3413</v>
      </c>
      <c r="C10" s="7">
        <v>1685.1279412000004</v>
      </c>
      <c r="D10" s="7">
        <v>596363.7873042</v>
      </c>
      <c r="E10" s="6">
        <v>40207</v>
      </c>
      <c r="F10" s="7">
        <v>24253.381352100019</v>
      </c>
      <c r="G10" s="8"/>
      <c r="H10" s="9"/>
      <c r="I10" s="10"/>
      <c r="J10" s="10"/>
    </row>
    <row r="11" spans="1:10" ht="19.5" x14ac:dyDescent="0.5">
      <c r="A11" s="5" t="s">
        <v>10</v>
      </c>
      <c r="B11" s="6">
        <v>2071</v>
      </c>
      <c r="C11" s="7">
        <v>1513.0111901999999</v>
      </c>
      <c r="D11" s="7">
        <v>87086.848579499987</v>
      </c>
      <c r="E11" s="6">
        <v>156023</v>
      </c>
      <c r="F11" s="7">
        <v>13150.116927600002</v>
      </c>
      <c r="G11" s="8"/>
      <c r="H11" s="9"/>
      <c r="I11" s="10"/>
      <c r="J11" s="10"/>
    </row>
    <row r="12" spans="1:10" ht="19.5" x14ac:dyDescent="0.5">
      <c r="A12" s="5" t="s">
        <v>11</v>
      </c>
      <c r="B12" s="6">
        <v>1859</v>
      </c>
      <c r="C12" s="7">
        <v>476.67656660000011</v>
      </c>
      <c r="D12" s="7">
        <v>168732.85252159997</v>
      </c>
      <c r="E12" s="6">
        <v>26186</v>
      </c>
      <c r="F12" s="7">
        <v>9776.6130095999888</v>
      </c>
      <c r="G12" s="8"/>
      <c r="H12" s="9"/>
      <c r="I12" s="10"/>
      <c r="J12" s="10"/>
    </row>
    <row r="13" spans="1:10" ht="19.5" x14ac:dyDescent="0.5">
      <c r="A13" s="5" t="s">
        <v>12</v>
      </c>
      <c r="B13" s="6">
        <v>22889</v>
      </c>
      <c r="C13" s="7">
        <v>2562.2004517</v>
      </c>
      <c r="D13" s="7">
        <v>744213.64159429993</v>
      </c>
      <c r="E13" s="6">
        <v>265352</v>
      </c>
      <c r="F13" s="7">
        <v>29585.810356499958</v>
      </c>
      <c r="G13" s="8"/>
      <c r="H13" s="9"/>
      <c r="I13" s="10"/>
      <c r="J13" s="10"/>
    </row>
    <row r="14" spans="1:10" ht="19.5" x14ac:dyDescent="0.5">
      <c r="A14" s="5" t="s">
        <v>13</v>
      </c>
      <c r="B14" s="6">
        <v>7781</v>
      </c>
      <c r="C14" s="7">
        <v>1449.9282880000001</v>
      </c>
      <c r="D14" s="7">
        <v>254982.54361019988</v>
      </c>
      <c r="E14" s="6">
        <v>111514</v>
      </c>
      <c r="F14" s="7">
        <v>15795.108257499975</v>
      </c>
      <c r="G14" s="8"/>
      <c r="H14" s="9"/>
      <c r="I14" s="10"/>
      <c r="J14" s="10"/>
    </row>
    <row r="15" spans="1:10" ht="19.5" x14ac:dyDescent="0.5">
      <c r="A15" s="5" t="s">
        <v>14</v>
      </c>
      <c r="B15" s="6">
        <v>25689</v>
      </c>
      <c r="C15" s="7">
        <v>4090.6118650999938</v>
      </c>
      <c r="D15" s="7">
        <v>1262406.0442091003</v>
      </c>
      <c r="E15" s="6">
        <v>275354</v>
      </c>
      <c r="F15" s="7">
        <v>50909.000051399948</v>
      </c>
      <c r="G15" s="8"/>
      <c r="H15" s="9"/>
      <c r="I15" s="10"/>
      <c r="J15" s="10"/>
    </row>
    <row r="16" spans="1:10" ht="19.5" x14ac:dyDescent="0.5">
      <c r="A16" s="5" t="s">
        <v>15</v>
      </c>
      <c r="B16" s="6">
        <v>17319</v>
      </c>
      <c r="C16" s="7">
        <v>3190.2919449000005</v>
      </c>
      <c r="D16" s="7">
        <v>540898.81069680001</v>
      </c>
      <c r="E16" s="6">
        <v>179615</v>
      </c>
      <c r="F16" s="7">
        <v>27433.613827599922</v>
      </c>
      <c r="G16" s="8"/>
      <c r="H16" s="9"/>
      <c r="I16" s="10"/>
      <c r="J16" s="10"/>
    </row>
    <row r="17" spans="1:10" ht="19.5" x14ac:dyDescent="0.5">
      <c r="A17" s="5" t="s">
        <v>16</v>
      </c>
      <c r="B17" s="6">
        <v>22873</v>
      </c>
      <c r="C17" s="7">
        <v>4327.3807741000001</v>
      </c>
      <c r="D17" s="7">
        <v>1275486.0359404001</v>
      </c>
      <c r="E17" s="6">
        <v>251756</v>
      </c>
      <c r="F17" s="7">
        <v>35145.989689100032</v>
      </c>
      <c r="G17" s="8"/>
      <c r="H17" s="9"/>
      <c r="I17" s="10"/>
      <c r="J17" s="10"/>
    </row>
    <row r="18" spans="1:10" ht="19.5" x14ac:dyDescent="0.5">
      <c r="A18" s="11" t="s">
        <v>17</v>
      </c>
      <c r="B18" s="6">
        <v>9504</v>
      </c>
      <c r="C18" s="7">
        <v>2640.1888547000008</v>
      </c>
      <c r="D18" s="7">
        <v>591476.74776330008</v>
      </c>
      <c r="E18" s="6">
        <v>121282</v>
      </c>
      <c r="F18" s="7">
        <v>23603.673303299984</v>
      </c>
      <c r="G18" s="8"/>
      <c r="H18" s="9"/>
      <c r="I18" s="10"/>
      <c r="J18" s="10"/>
    </row>
    <row r="19" spans="1:10" ht="19.5" x14ac:dyDescent="0.5">
      <c r="A19" s="5" t="s">
        <v>18</v>
      </c>
      <c r="B19" s="6">
        <v>21845</v>
      </c>
      <c r="C19" s="7">
        <v>4289.3280795000028</v>
      </c>
      <c r="D19" s="7">
        <v>1424437.6286838006</v>
      </c>
      <c r="E19" s="6">
        <v>273494</v>
      </c>
      <c r="F19" s="7">
        <v>39088.068191899976</v>
      </c>
      <c r="G19" s="8"/>
      <c r="H19" s="12"/>
      <c r="I19" s="10"/>
      <c r="J19" s="10"/>
    </row>
    <row r="20" spans="1:10" ht="19.5" x14ac:dyDescent="0.5">
      <c r="A20" s="5" t="s">
        <v>19</v>
      </c>
      <c r="B20" s="6">
        <v>21069</v>
      </c>
      <c r="C20" s="7">
        <v>4622.1429280000002</v>
      </c>
      <c r="D20" s="7">
        <v>1027122.9118914998</v>
      </c>
      <c r="E20" s="6">
        <v>254454</v>
      </c>
      <c r="F20" s="7">
        <v>45037.82502189988</v>
      </c>
      <c r="G20" s="8"/>
      <c r="H20" s="9"/>
      <c r="I20" s="10"/>
      <c r="J20" s="10"/>
    </row>
    <row r="21" spans="1:10" ht="19.5" x14ac:dyDescent="0.5">
      <c r="A21" s="5" t="s">
        <v>20</v>
      </c>
      <c r="B21" s="6">
        <v>16327</v>
      </c>
      <c r="C21" s="7">
        <v>3699.316458300003</v>
      </c>
      <c r="D21" s="7">
        <v>794452.30736780015</v>
      </c>
      <c r="E21" s="6">
        <v>201708</v>
      </c>
      <c r="F21" s="7">
        <v>33937.134498599968</v>
      </c>
      <c r="G21" s="8"/>
      <c r="H21" s="9"/>
      <c r="I21" s="10"/>
      <c r="J21" s="10"/>
    </row>
    <row r="22" spans="1:10" ht="19.5" x14ac:dyDescent="0.5">
      <c r="A22" s="5" t="s">
        <v>21</v>
      </c>
      <c r="B22" s="6">
        <v>40431</v>
      </c>
      <c r="C22" s="7">
        <v>3260.1697674999978</v>
      </c>
      <c r="D22" s="7">
        <v>1004123.7792263997</v>
      </c>
      <c r="E22" s="6">
        <v>253118</v>
      </c>
      <c r="F22" s="7">
        <v>24186.173546199992</v>
      </c>
      <c r="G22" s="8"/>
      <c r="H22" s="9"/>
      <c r="I22" s="10"/>
      <c r="J22" s="10"/>
    </row>
    <row r="23" spans="1:10" ht="19.5" x14ac:dyDescent="0.3">
      <c r="A23" s="13" t="s">
        <v>22</v>
      </c>
      <c r="B23" s="14">
        <f>SUM(B9:B22)</f>
        <v>228804</v>
      </c>
      <c r="C23" s="15">
        <f>SUM(C9:C22)</f>
        <v>39363.903382299999</v>
      </c>
      <c r="D23" s="15">
        <f>SUM(D9:D22)</f>
        <v>10341330.907693801</v>
      </c>
      <c r="E23" s="14">
        <f>SUM(E9:E22)</f>
        <v>2587315</v>
      </c>
      <c r="F23" s="15">
        <f>SUM(F9:F22)</f>
        <v>390344.86104529962</v>
      </c>
      <c r="G23" s="8"/>
      <c r="H23" s="9"/>
      <c r="I23" s="10"/>
      <c r="J23" s="10"/>
    </row>
    <row r="24" spans="1:10" ht="19.5" x14ac:dyDescent="0.3">
      <c r="A24" s="2" t="s">
        <v>23</v>
      </c>
      <c r="B24" s="16"/>
      <c r="C24" s="17"/>
      <c r="D24" s="17"/>
      <c r="E24" s="16"/>
      <c r="F24" s="17"/>
      <c r="G24" s="8"/>
      <c r="H24" s="9"/>
      <c r="I24" s="10"/>
      <c r="J24" s="10"/>
    </row>
    <row r="25" spans="1:10" ht="19.5" x14ac:dyDescent="0.5">
      <c r="A25" s="5" t="s">
        <v>24</v>
      </c>
      <c r="B25" s="6">
        <v>7641</v>
      </c>
      <c r="C25" s="7">
        <v>226.58193729999999</v>
      </c>
      <c r="D25" s="7">
        <v>28093.258886899999</v>
      </c>
      <c r="E25" s="6">
        <v>92762</v>
      </c>
      <c r="F25" s="7">
        <v>2379.574501699999</v>
      </c>
      <c r="G25" s="8"/>
      <c r="H25" s="9"/>
      <c r="I25" s="10"/>
      <c r="J25" s="10"/>
    </row>
    <row r="26" spans="1:10" ht="19.5" x14ac:dyDescent="0.5">
      <c r="A26" s="5" t="s">
        <v>25</v>
      </c>
      <c r="B26" s="6">
        <v>9145</v>
      </c>
      <c r="C26" s="7">
        <v>230.91144439999997</v>
      </c>
      <c r="D26" s="7">
        <v>31038.450236199998</v>
      </c>
      <c r="E26" s="6">
        <v>87599</v>
      </c>
      <c r="F26" s="7">
        <v>2210.7929613999981</v>
      </c>
      <c r="G26" s="8"/>
      <c r="H26" s="9"/>
      <c r="I26" s="10"/>
      <c r="J26" s="10"/>
    </row>
    <row r="27" spans="1:10" ht="19.5" x14ac:dyDescent="0.5">
      <c r="A27" s="5" t="s">
        <v>26</v>
      </c>
      <c r="B27" s="6">
        <v>8167</v>
      </c>
      <c r="C27" s="7">
        <v>187.89718060000001</v>
      </c>
      <c r="D27" s="7">
        <v>32563.198643400003</v>
      </c>
      <c r="E27" s="6">
        <v>91189</v>
      </c>
      <c r="F27" s="7">
        <v>2017.906410799998</v>
      </c>
      <c r="G27" s="8"/>
      <c r="H27" s="9"/>
      <c r="I27" s="10"/>
      <c r="J27" s="10"/>
    </row>
    <row r="28" spans="1:10" ht="19.5" x14ac:dyDescent="0.5">
      <c r="A28" s="5" t="s">
        <v>27</v>
      </c>
      <c r="B28" s="6">
        <v>5885</v>
      </c>
      <c r="C28" s="7">
        <v>180.97567100000006</v>
      </c>
      <c r="D28" s="7">
        <v>18654.444669499997</v>
      </c>
      <c r="E28" s="6">
        <v>67664</v>
      </c>
      <c r="F28" s="7">
        <v>1887.6152832000002</v>
      </c>
      <c r="G28" s="8"/>
      <c r="H28" s="9"/>
      <c r="I28" s="10"/>
      <c r="J28" s="10"/>
    </row>
    <row r="29" spans="1:10" ht="19.5" x14ac:dyDescent="0.3">
      <c r="A29" s="13" t="s">
        <v>28</v>
      </c>
      <c r="B29" s="14">
        <f>SUM(B25:B28)</f>
        <v>30838</v>
      </c>
      <c r="C29" s="15">
        <f>SUM(C25:C28)</f>
        <v>826.36623330000009</v>
      </c>
      <c r="D29" s="15">
        <f>SUM(D25:D28)</f>
        <v>110349.35243599999</v>
      </c>
      <c r="E29" s="14">
        <f>SUM(E25:E28)</f>
        <v>339214</v>
      </c>
      <c r="F29" s="15">
        <f>SUM(F25:F28)</f>
        <v>8495.8891570999967</v>
      </c>
      <c r="G29" s="8"/>
      <c r="H29" s="9"/>
      <c r="I29" s="10"/>
      <c r="J29" s="10"/>
    </row>
    <row r="30" spans="1:10" ht="19.5" x14ac:dyDescent="0.5">
      <c r="A30" s="18" t="s">
        <v>29</v>
      </c>
      <c r="B30" s="19">
        <f>B23+B29</f>
        <v>259642</v>
      </c>
      <c r="C30" s="20">
        <f>C23+C29</f>
        <v>40190.269615600002</v>
      </c>
      <c r="D30" s="20">
        <f>D23+D29</f>
        <v>10451680.260129802</v>
      </c>
      <c r="E30" s="19">
        <f>E23+E29</f>
        <v>2926529</v>
      </c>
      <c r="F30" s="20">
        <f>F29+F23</f>
        <v>398840.75020239962</v>
      </c>
    </row>
    <row r="31" spans="1:10" ht="19.5" x14ac:dyDescent="0.5">
      <c r="A31" s="21"/>
      <c r="B31" s="22"/>
      <c r="C31" s="23"/>
      <c r="D31" s="23"/>
      <c r="E31" s="22"/>
      <c r="F31" s="23"/>
    </row>
    <row r="32" spans="1:10" ht="19.5" x14ac:dyDescent="0.5">
      <c r="A32" s="21"/>
      <c r="B32" s="22"/>
      <c r="C32" s="23"/>
      <c r="D32" s="23"/>
      <c r="E32" s="22"/>
      <c r="F32" s="23"/>
    </row>
    <row r="33" spans="1:10" ht="23.25" x14ac:dyDescent="0.25">
      <c r="A33" s="52" t="s">
        <v>30</v>
      </c>
      <c r="B33" s="52"/>
      <c r="C33" s="52"/>
      <c r="D33" s="52"/>
      <c r="E33" s="52"/>
      <c r="F33" s="52"/>
    </row>
    <row r="34" spans="1:10" ht="23.25" x14ac:dyDescent="0.25">
      <c r="B34" s="24"/>
      <c r="C34" s="24"/>
      <c r="E34" s="42" t="s">
        <v>31</v>
      </c>
      <c r="F34" s="42"/>
    </row>
    <row r="35" spans="1:10" ht="19.5" x14ac:dyDescent="0.25">
      <c r="A35" s="43" t="s">
        <v>2</v>
      </c>
      <c r="B35" s="43" t="s">
        <v>3</v>
      </c>
      <c r="C35" s="43"/>
      <c r="D35" s="43"/>
      <c r="E35" s="43" t="s">
        <v>32</v>
      </c>
      <c r="F35" s="43"/>
    </row>
    <row r="36" spans="1:10" ht="39" x14ac:dyDescent="0.25">
      <c r="A36" s="43"/>
      <c r="B36" s="3" t="s">
        <v>5</v>
      </c>
      <c r="C36" s="3" t="s">
        <v>6</v>
      </c>
      <c r="D36" s="3" t="s">
        <v>7</v>
      </c>
      <c r="E36" s="3" t="s">
        <v>5</v>
      </c>
      <c r="F36" s="3" t="s">
        <v>6</v>
      </c>
    </row>
    <row r="37" spans="1:10" ht="19.5" x14ac:dyDescent="0.5">
      <c r="A37" s="5" t="s">
        <v>9</v>
      </c>
      <c r="B37" s="25"/>
      <c r="C37" s="25">
        <v>0</v>
      </c>
      <c r="D37" s="25">
        <v>0</v>
      </c>
      <c r="E37" s="25">
        <v>1</v>
      </c>
      <c r="F37" s="26">
        <v>0.02</v>
      </c>
    </row>
    <row r="38" spans="1:10" ht="19.5" x14ac:dyDescent="0.5">
      <c r="A38" s="5" t="s">
        <v>11</v>
      </c>
      <c r="B38" s="25"/>
      <c r="C38" s="26">
        <v>0</v>
      </c>
      <c r="D38" s="26">
        <v>0</v>
      </c>
      <c r="E38" s="25">
        <v>4</v>
      </c>
      <c r="F38" s="26">
        <v>6.0000000000000001E-3</v>
      </c>
      <c r="G38" s="10"/>
      <c r="H38" s="8"/>
    </row>
    <row r="39" spans="1:10" ht="19.5" x14ac:dyDescent="0.5">
      <c r="A39" s="5" t="s">
        <v>12</v>
      </c>
      <c r="B39" s="25">
        <v>370</v>
      </c>
      <c r="C39" s="26">
        <v>11.087258299999998</v>
      </c>
      <c r="D39" s="26">
        <v>6732.0787499999997</v>
      </c>
      <c r="E39" s="25">
        <v>5346</v>
      </c>
      <c r="F39" s="26">
        <v>139.11522840000003</v>
      </c>
      <c r="G39" s="10"/>
    </row>
    <row r="40" spans="1:10" ht="19.5" x14ac:dyDescent="0.5">
      <c r="A40" s="5" t="s">
        <v>13</v>
      </c>
      <c r="B40" s="25"/>
      <c r="C40" s="26">
        <v>0</v>
      </c>
      <c r="D40" s="26">
        <v>0</v>
      </c>
      <c r="E40" s="25">
        <v>14</v>
      </c>
      <c r="F40" s="26">
        <v>6.1611000000000006E-2</v>
      </c>
      <c r="G40" s="10"/>
      <c r="H40" s="8"/>
    </row>
    <row r="41" spans="1:10" ht="19.5" x14ac:dyDescent="0.5">
      <c r="A41" s="5" t="s">
        <v>14</v>
      </c>
      <c r="B41" s="25">
        <v>171</v>
      </c>
      <c r="C41" s="26">
        <v>0.18215000000000001</v>
      </c>
      <c r="D41" s="26">
        <v>233.9</v>
      </c>
      <c r="E41" s="25">
        <v>6275</v>
      </c>
      <c r="F41" s="26">
        <v>6.5496499999999997</v>
      </c>
      <c r="G41" s="10"/>
      <c r="H41" s="8"/>
    </row>
    <row r="42" spans="1:10" ht="19.5" x14ac:dyDescent="0.5">
      <c r="A42" s="5" t="s">
        <v>15</v>
      </c>
      <c r="B42" s="25">
        <v>2</v>
      </c>
      <c r="C42" s="26">
        <v>2.4E-2</v>
      </c>
      <c r="D42" s="26">
        <v>8</v>
      </c>
      <c r="E42" s="25">
        <v>2</v>
      </c>
      <c r="F42" s="26">
        <v>2.4E-2</v>
      </c>
      <c r="G42" s="10"/>
      <c r="H42" s="8"/>
    </row>
    <row r="43" spans="1:10" ht="19.5" x14ac:dyDescent="0.5">
      <c r="A43" s="5" t="s">
        <v>16</v>
      </c>
      <c r="B43" s="25">
        <v>0</v>
      </c>
      <c r="C43" s="26">
        <v>0</v>
      </c>
      <c r="D43" s="26">
        <v>0</v>
      </c>
      <c r="E43" s="25">
        <v>2</v>
      </c>
      <c r="F43" s="26">
        <v>6.0000000000000001E-3</v>
      </c>
      <c r="G43" s="10"/>
      <c r="H43" s="8"/>
    </row>
    <row r="44" spans="1:10" ht="19.5" x14ac:dyDescent="0.5">
      <c r="A44" s="5" t="s">
        <v>33</v>
      </c>
      <c r="B44" s="25"/>
      <c r="C44" s="26">
        <v>0</v>
      </c>
      <c r="D44" s="26">
        <v>0</v>
      </c>
      <c r="E44" s="25">
        <v>182</v>
      </c>
      <c r="F44" s="26">
        <v>6.5628508000000005</v>
      </c>
      <c r="G44" s="10"/>
      <c r="H44" s="8"/>
    </row>
    <row r="45" spans="1:10" ht="19.5" x14ac:dyDescent="0.5">
      <c r="A45" s="5" t="s">
        <v>34</v>
      </c>
      <c r="B45" s="25">
        <v>7641</v>
      </c>
      <c r="C45" s="26">
        <v>226.58193729999999</v>
      </c>
      <c r="D45" s="26">
        <v>28093.258886899999</v>
      </c>
      <c r="E45" s="25">
        <v>92762</v>
      </c>
      <c r="F45" s="26">
        <v>2379.5745017000027</v>
      </c>
      <c r="G45" s="10"/>
      <c r="H45" s="8"/>
    </row>
    <row r="46" spans="1:10" ht="19.5" x14ac:dyDescent="0.5">
      <c r="A46" s="5" t="s">
        <v>35</v>
      </c>
      <c r="B46" s="25">
        <v>9145</v>
      </c>
      <c r="C46" s="26">
        <v>230.91144439999997</v>
      </c>
      <c r="D46" s="26">
        <v>31038.450236199998</v>
      </c>
      <c r="E46" s="25">
        <v>87599</v>
      </c>
      <c r="F46" s="26">
        <v>2210.7929613999986</v>
      </c>
      <c r="G46" s="10"/>
      <c r="H46" s="8"/>
      <c r="I46" s="27"/>
    </row>
    <row r="47" spans="1:10" ht="19.5" x14ac:dyDescent="0.5">
      <c r="A47" s="5" t="s">
        <v>26</v>
      </c>
      <c r="B47" s="25">
        <v>8167</v>
      </c>
      <c r="C47" s="26">
        <v>187.89718060000001</v>
      </c>
      <c r="D47" s="26">
        <v>32563.198643400003</v>
      </c>
      <c r="E47" s="25">
        <v>91189</v>
      </c>
      <c r="F47" s="26">
        <v>2017.9064108000023</v>
      </c>
      <c r="G47" s="10"/>
      <c r="H47" s="8"/>
      <c r="I47" s="28"/>
      <c r="J47" s="8"/>
    </row>
    <row r="48" spans="1:10" ht="19.5" x14ac:dyDescent="0.5">
      <c r="A48" s="5" t="s">
        <v>27</v>
      </c>
      <c r="B48" s="25">
        <v>5885</v>
      </c>
      <c r="C48" s="26">
        <v>180.97567100000006</v>
      </c>
      <c r="D48" s="26">
        <v>18654.444669499997</v>
      </c>
      <c r="E48" s="25">
        <v>67664</v>
      </c>
      <c r="F48" s="26">
        <v>1887.6152831999987</v>
      </c>
      <c r="G48" s="10"/>
      <c r="H48" s="8"/>
      <c r="I48" s="28"/>
      <c r="J48" s="8"/>
    </row>
    <row r="49" spans="1:13" ht="19.5" x14ac:dyDescent="0.5">
      <c r="A49" s="29" t="s">
        <v>36</v>
      </c>
      <c r="B49" s="19">
        <f>SUM(B37:B48)</f>
        <v>31381</v>
      </c>
      <c r="C49" s="19">
        <f>SUM(C37:C48)</f>
        <v>837.6596416000001</v>
      </c>
      <c r="D49" s="20">
        <f>SUM(D37:D48)</f>
        <v>117323.33118599998</v>
      </c>
      <c r="E49" s="19">
        <f>SUM(E37:E48)</f>
        <v>351040</v>
      </c>
      <c r="F49" s="20">
        <f>SUM(F37:F48)</f>
        <v>8648.2344973000017</v>
      </c>
      <c r="G49" s="28"/>
      <c r="H49" s="28"/>
      <c r="I49" s="28"/>
      <c r="J49" s="8"/>
    </row>
    <row r="50" spans="1:13" ht="17.25" x14ac:dyDescent="0.25">
      <c r="A50" s="28"/>
      <c r="B50" s="28"/>
      <c r="C50" s="28"/>
      <c r="D50" s="28"/>
      <c r="E50" s="28"/>
      <c r="F50" s="28"/>
      <c r="G50" s="30"/>
      <c r="H50" s="30"/>
      <c r="I50" s="30"/>
      <c r="J50" s="30"/>
    </row>
    <row r="51" spans="1:13" x14ac:dyDescent="0.25">
      <c r="B51" s="10"/>
      <c r="C51" s="10"/>
      <c r="D51" s="10"/>
      <c r="E51" s="10"/>
      <c r="F51" s="10"/>
      <c r="I51" s="10"/>
    </row>
    <row r="52" spans="1:13" x14ac:dyDescent="0.25">
      <c r="I52" s="10"/>
    </row>
    <row r="54" spans="1:13" ht="19.5" x14ac:dyDescent="0.25">
      <c r="I54" s="44" t="s">
        <v>1</v>
      </c>
      <c r="J54" s="44"/>
    </row>
    <row r="55" spans="1:13" ht="28.5" x14ac:dyDescent="0.25">
      <c r="A55" s="45" t="s">
        <v>37</v>
      </c>
      <c r="B55" s="45"/>
      <c r="C55" s="45"/>
      <c r="D55" s="45"/>
      <c r="E55" s="45"/>
      <c r="F55" s="45"/>
      <c r="G55" s="45"/>
      <c r="H55" s="45"/>
      <c r="I55" s="45"/>
      <c r="J55" s="45"/>
    </row>
    <row r="56" spans="1:13" ht="23.25" x14ac:dyDescent="0.6">
      <c r="A56" s="31" t="s">
        <v>38</v>
      </c>
      <c r="B56" s="31" t="s">
        <v>39</v>
      </c>
      <c r="C56" s="31" t="s">
        <v>40</v>
      </c>
      <c r="D56" s="31" t="s">
        <v>41</v>
      </c>
      <c r="E56" s="31" t="s">
        <v>42</v>
      </c>
      <c r="F56" s="31" t="s">
        <v>43</v>
      </c>
      <c r="G56" s="31" t="s">
        <v>44</v>
      </c>
      <c r="H56" s="31" t="s">
        <v>45</v>
      </c>
      <c r="I56" s="31" t="s">
        <v>46</v>
      </c>
      <c r="J56" s="31" t="s">
        <v>36</v>
      </c>
    </row>
    <row r="57" spans="1:13" ht="23.25" x14ac:dyDescent="0.6">
      <c r="A57" s="32" t="s">
        <v>47</v>
      </c>
      <c r="B57" s="33">
        <v>68244</v>
      </c>
      <c r="C57" s="33">
        <v>56197</v>
      </c>
      <c r="D57" s="33">
        <v>0</v>
      </c>
      <c r="E57" s="33">
        <v>170182</v>
      </c>
      <c r="F57" s="33">
        <v>4177</v>
      </c>
      <c r="G57" s="33">
        <v>8752</v>
      </c>
      <c r="H57" s="33">
        <v>15769</v>
      </c>
      <c r="I57" s="33">
        <v>60084</v>
      </c>
      <c r="J57" s="34">
        <f>SUM(B57:I57)</f>
        <v>383405</v>
      </c>
    </row>
    <row r="58" spans="1:13" ht="23.25" x14ac:dyDescent="0.6">
      <c r="A58" s="32" t="s">
        <v>48</v>
      </c>
      <c r="B58" s="33">
        <v>41626</v>
      </c>
      <c r="C58" s="33">
        <v>104221</v>
      </c>
      <c r="D58" s="33">
        <v>0</v>
      </c>
      <c r="E58" s="33">
        <v>130209</v>
      </c>
      <c r="F58" s="33">
        <v>3070</v>
      </c>
      <c r="G58" s="33">
        <v>7378</v>
      </c>
      <c r="H58" s="33">
        <v>9628</v>
      </c>
      <c r="I58" s="33">
        <v>23209</v>
      </c>
      <c r="J58" s="34">
        <f t="shared" ref="J58:J63" si="0">SUM(B58:I58)</f>
        <v>319341</v>
      </c>
    </row>
    <row r="59" spans="1:13" ht="23.25" x14ac:dyDescent="0.6">
      <c r="A59" s="32" t="s">
        <v>49</v>
      </c>
      <c r="B59" s="33">
        <v>163216</v>
      </c>
      <c r="C59" s="33">
        <v>93903</v>
      </c>
      <c r="D59" s="33">
        <v>115</v>
      </c>
      <c r="E59" s="33">
        <v>654742</v>
      </c>
      <c r="F59" s="33">
        <v>14132</v>
      </c>
      <c r="G59" s="33">
        <v>113283</v>
      </c>
      <c r="H59" s="33">
        <v>63127</v>
      </c>
      <c r="I59" s="33">
        <v>155437</v>
      </c>
      <c r="J59" s="34">
        <f t="shared" si="0"/>
        <v>1257955</v>
      </c>
    </row>
    <row r="60" spans="1:13" ht="23.25" x14ac:dyDescent="0.6">
      <c r="A60" s="32" t="s">
        <v>50</v>
      </c>
      <c r="B60" s="33">
        <v>47737</v>
      </c>
      <c r="C60" s="33">
        <v>15020</v>
      </c>
      <c r="D60" s="33">
        <v>5</v>
      </c>
      <c r="E60" s="33">
        <v>162805</v>
      </c>
      <c r="F60" s="33">
        <v>2860</v>
      </c>
      <c r="G60" s="33">
        <v>9022</v>
      </c>
      <c r="H60" s="33">
        <v>16303</v>
      </c>
      <c r="I60" s="33">
        <v>33651</v>
      </c>
      <c r="J60" s="34">
        <f t="shared" si="0"/>
        <v>287403</v>
      </c>
    </row>
    <row r="61" spans="1:13" ht="23.25" x14ac:dyDescent="0.6">
      <c r="A61" s="32" t="s">
        <v>51</v>
      </c>
      <c r="B61" s="33">
        <v>73651</v>
      </c>
      <c r="C61" s="33">
        <v>85619</v>
      </c>
      <c r="D61" s="33">
        <v>0</v>
      </c>
      <c r="E61" s="33">
        <v>216109</v>
      </c>
      <c r="F61" s="33">
        <v>5553</v>
      </c>
      <c r="G61" s="33">
        <v>13514</v>
      </c>
      <c r="H61" s="33">
        <v>24184</v>
      </c>
      <c r="I61" s="33">
        <v>57211</v>
      </c>
      <c r="J61" s="34">
        <f t="shared" si="0"/>
        <v>475841</v>
      </c>
    </row>
    <row r="62" spans="1:13" ht="23.25" x14ac:dyDescent="0.6">
      <c r="A62" s="32" t="s">
        <v>52</v>
      </c>
      <c r="B62" s="33">
        <v>14485</v>
      </c>
      <c r="C62" s="33">
        <v>553</v>
      </c>
      <c r="D62" s="33">
        <v>0</v>
      </c>
      <c r="E62" s="33">
        <v>23239</v>
      </c>
      <c r="F62" s="33">
        <v>996</v>
      </c>
      <c r="G62" s="33">
        <v>2513</v>
      </c>
      <c r="H62" s="33">
        <v>4524</v>
      </c>
      <c r="I62" s="33">
        <v>5231</v>
      </c>
      <c r="J62" s="34">
        <f t="shared" si="0"/>
        <v>51541</v>
      </c>
    </row>
    <row r="63" spans="1:13" ht="23.25" x14ac:dyDescent="0.6">
      <c r="A63" s="32" t="s">
        <v>53</v>
      </c>
      <c r="B63" s="33">
        <v>28211</v>
      </c>
      <c r="C63" s="33">
        <v>18818</v>
      </c>
      <c r="D63" s="33">
        <v>0</v>
      </c>
      <c r="E63" s="33">
        <v>77261</v>
      </c>
      <c r="F63" s="33">
        <v>1856</v>
      </c>
      <c r="G63" s="33">
        <v>3918</v>
      </c>
      <c r="H63" s="33">
        <v>4762</v>
      </c>
      <c r="I63" s="33">
        <v>16217</v>
      </c>
      <c r="J63" s="34">
        <f t="shared" si="0"/>
        <v>151043</v>
      </c>
    </row>
    <row r="64" spans="1:13" ht="23.25" x14ac:dyDescent="0.6">
      <c r="A64" s="32" t="s">
        <v>36</v>
      </c>
      <c r="B64" s="34">
        <f>SUM(B57:B63)</f>
        <v>437170</v>
      </c>
      <c r="C64" s="34">
        <f t="shared" ref="C64:I64" si="1">SUM(C57:C63)</f>
        <v>374331</v>
      </c>
      <c r="D64" s="34">
        <f t="shared" si="1"/>
        <v>120</v>
      </c>
      <c r="E64" s="34">
        <f t="shared" si="1"/>
        <v>1434547</v>
      </c>
      <c r="F64" s="34">
        <f t="shared" si="1"/>
        <v>32644</v>
      </c>
      <c r="G64" s="34">
        <f t="shared" si="1"/>
        <v>158380</v>
      </c>
      <c r="H64" s="34">
        <f t="shared" si="1"/>
        <v>138297</v>
      </c>
      <c r="I64" s="34">
        <f t="shared" si="1"/>
        <v>351040</v>
      </c>
      <c r="J64" s="34">
        <f>SUM(J57:J63)</f>
        <v>2926529</v>
      </c>
      <c r="M64" s="10"/>
    </row>
    <row r="65" spans="1:12" x14ac:dyDescent="0.25">
      <c r="B65" s="35"/>
      <c r="C65" s="35"/>
      <c r="D65" s="35"/>
      <c r="E65" s="35"/>
      <c r="F65" s="35"/>
      <c r="G65" s="35"/>
      <c r="H65" s="35"/>
      <c r="I65" s="35"/>
      <c r="J65" s="10"/>
    </row>
    <row r="66" spans="1:12" ht="28.5" x14ac:dyDescent="0.25">
      <c r="A66" s="41" t="s">
        <v>54</v>
      </c>
      <c r="B66" s="41"/>
      <c r="C66" s="41"/>
      <c r="D66" s="41"/>
      <c r="E66" s="41"/>
      <c r="F66" s="41"/>
      <c r="G66" s="41"/>
      <c r="H66" s="41"/>
      <c r="I66" s="41"/>
      <c r="J66" s="41"/>
    </row>
    <row r="67" spans="1:12" ht="19.5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7" t="s">
        <v>55</v>
      </c>
    </row>
    <row r="68" spans="1:12" ht="23.25" x14ac:dyDescent="0.6">
      <c r="A68" s="31" t="s">
        <v>38</v>
      </c>
      <c r="B68" s="38" t="s">
        <v>39</v>
      </c>
      <c r="C68" s="38" t="s">
        <v>40</v>
      </c>
      <c r="D68" s="38" t="s">
        <v>41</v>
      </c>
      <c r="E68" s="38" t="s">
        <v>42</v>
      </c>
      <c r="F68" s="38" t="s">
        <v>56</v>
      </c>
      <c r="G68" s="38" t="s">
        <v>44</v>
      </c>
      <c r="H68" s="38" t="s">
        <v>45</v>
      </c>
      <c r="I68" s="38" t="s">
        <v>46</v>
      </c>
      <c r="J68" s="38" t="s">
        <v>36</v>
      </c>
    </row>
    <row r="69" spans="1:12" ht="23.25" x14ac:dyDescent="0.6">
      <c r="A69" s="32" t="s">
        <v>47</v>
      </c>
      <c r="B69" s="39">
        <v>13450.466536500015</v>
      </c>
      <c r="C69" s="39">
        <v>3569.2300372000004</v>
      </c>
      <c r="D69" s="39">
        <v>0</v>
      </c>
      <c r="E69" s="39">
        <v>10735.506754699978</v>
      </c>
      <c r="F69" s="39">
        <v>3206.6451095000007</v>
      </c>
      <c r="G69" s="39">
        <v>1213.0498937000004</v>
      </c>
      <c r="H69" s="39">
        <v>1988.0743868000002</v>
      </c>
      <c r="I69" s="39">
        <v>1386.5817211000005</v>
      </c>
      <c r="J69" s="40">
        <f>SUM(B69:I69)</f>
        <v>35549.554439499996</v>
      </c>
    </row>
    <row r="70" spans="1:12" ht="23.25" x14ac:dyDescent="0.6">
      <c r="A70" s="32" t="s">
        <v>48</v>
      </c>
      <c r="B70" s="39">
        <v>9811.3719462000081</v>
      </c>
      <c r="C70" s="39">
        <v>2165.013948599998</v>
      </c>
      <c r="D70" s="39">
        <v>0</v>
      </c>
      <c r="E70" s="39">
        <v>9256.0819648000161</v>
      </c>
      <c r="F70" s="39">
        <v>1938.0511558999988</v>
      </c>
      <c r="G70" s="39">
        <v>861.94708820000039</v>
      </c>
      <c r="H70" s="39">
        <v>1572.6272454000004</v>
      </c>
      <c r="I70" s="39">
        <v>645.0802593999997</v>
      </c>
      <c r="J70" s="40">
        <f t="shared" ref="J70:J75" si="2">SUM(B70:I70)</f>
        <v>26250.173608500023</v>
      </c>
    </row>
    <row r="71" spans="1:12" ht="23.25" x14ac:dyDescent="0.6">
      <c r="A71" s="32" t="s">
        <v>49</v>
      </c>
      <c r="B71" s="39">
        <v>57924.954724599935</v>
      </c>
      <c r="C71" s="39">
        <v>15455.441217300007</v>
      </c>
      <c r="D71" s="39">
        <v>22625.536872899997</v>
      </c>
      <c r="E71" s="39">
        <v>67506.312777699874</v>
      </c>
      <c r="F71" s="39">
        <v>57622.405619500067</v>
      </c>
      <c r="G71" s="39">
        <v>35422.095952599993</v>
      </c>
      <c r="H71" s="39">
        <v>6626.7357984000018</v>
      </c>
      <c r="I71" s="39">
        <v>4279.4764747000054</v>
      </c>
      <c r="J71" s="40">
        <f>SUM(B71:I71)</f>
        <v>267462.95943769993</v>
      </c>
    </row>
    <row r="72" spans="1:12" ht="23.25" x14ac:dyDescent="0.6">
      <c r="A72" s="32" t="s">
        <v>50</v>
      </c>
      <c r="B72" s="39">
        <v>4740.5981132000024</v>
      </c>
      <c r="C72" s="39">
        <v>231.26708780000016</v>
      </c>
      <c r="D72" s="39">
        <v>32.8344965</v>
      </c>
      <c r="E72" s="39">
        <v>9689.2263894999905</v>
      </c>
      <c r="F72" s="39">
        <v>1614.1190912</v>
      </c>
      <c r="G72" s="39">
        <v>1393.033431099999</v>
      </c>
      <c r="H72" s="39">
        <v>1868.6508945999997</v>
      </c>
      <c r="I72" s="39">
        <v>656.97068660000025</v>
      </c>
      <c r="J72" s="40">
        <f t="shared" si="2"/>
        <v>20226.700190499992</v>
      </c>
    </row>
    <row r="73" spans="1:12" ht="23.25" x14ac:dyDescent="0.6">
      <c r="A73" s="32" t="s">
        <v>51</v>
      </c>
      <c r="B73" s="39">
        <v>11347.314511200006</v>
      </c>
      <c r="C73" s="39">
        <v>1619.849937</v>
      </c>
      <c r="D73" s="39">
        <v>0</v>
      </c>
      <c r="E73" s="39">
        <v>14281.359177500028</v>
      </c>
      <c r="F73" s="39">
        <v>2721.1084165000002</v>
      </c>
      <c r="G73" s="39">
        <v>1947.6164623999998</v>
      </c>
      <c r="H73" s="39">
        <v>2163.0965268000004</v>
      </c>
      <c r="I73" s="39">
        <v>1171.4440722000011</v>
      </c>
      <c r="J73" s="40">
        <f t="shared" si="2"/>
        <v>35251.789103600036</v>
      </c>
    </row>
    <row r="74" spans="1:12" ht="23.25" x14ac:dyDescent="0.6">
      <c r="A74" s="32" t="s">
        <v>52</v>
      </c>
      <c r="B74" s="39">
        <v>1067.6139717000001</v>
      </c>
      <c r="C74" s="39">
        <v>13.082936200000004</v>
      </c>
      <c r="D74" s="39">
        <v>0</v>
      </c>
      <c r="E74" s="39">
        <v>1613.562715</v>
      </c>
      <c r="F74" s="39">
        <v>506.43409320000046</v>
      </c>
      <c r="G74" s="39">
        <v>240.6197454</v>
      </c>
      <c r="H74" s="39">
        <v>314.34510790000007</v>
      </c>
      <c r="I74" s="39">
        <v>114.35329200000001</v>
      </c>
      <c r="J74" s="40">
        <f t="shared" si="2"/>
        <v>3870.0118614000003</v>
      </c>
    </row>
    <row r="75" spans="1:12" ht="23.25" x14ac:dyDescent="0.6">
      <c r="A75" s="32" t="s">
        <v>53</v>
      </c>
      <c r="B75" s="39">
        <v>2970.0861065999961</v>
      </c>
      <c r="C75" s="39">
        <v>157.24866490000005</v>
      </c>
      <c r="D75" s="39">
        <v>0</v>
      </c>
      <c r="E75" s="39">
        <v>4369.148270099995</v>
      </c>
      <c r="F75" s="39">
        <v>1431.4014193000003</v>
      </c>
      <c r="G75" s="39">
        <v>358.65718690000006</v>
      </c>
      <c r="H75" s="39">
        <v>548.69192209999972</v>
      </c>
      <c r="I75" s="39">
        <v>394.32799129999978</v>
      </c>
      <c r="J75" s="40">
        <f t="shared" si="2"/>
        <v>10229.561561199991</v>
      </c>
    </row>
    <row r="76" spans="1:12" ht="23.25" x14ac:dyDescent="0.6">
      <c r="A76" s="32" t="s">
        <v>36</v>
      </c>
      <c r="B76" s="40">
        <f>SUM(B69:B75)</f>
        <v>101312.40590999996</v>
      </c>
      <c r="C76" s="40">
        <f t="shared" ref="C76:H76" si="3">SUM(C69:C75)</f>
        <v>23211.133829000002</v>
      </c>
      <c r="D76" s="40">
        <f t="shared" si="3"/>
        <v>22658.371369399996</v>
      </c>
      <c r="E76" s="40">
        <f t="shared" si="3"/>
        <v>117451.19804929987</v>
      </c>
      <c r="F76" s="40">
        <f t="shared" si="3"/>
        <v>69040.164905100086</v>
      </c>
      <c r="G76" s="40">
        <f t="shared" si="3"/>
        <v>41437.019760299998</v>
      </c>
      <c r="H76" s="40">
        <f t="shared" si="3"/>
        <v>15082.221882000002</v>
      </c>
      <c r="I76" s="40">
        <f>SUM(I69:I75)</f>
        <v>8648.2344973000072</v>
      </c>
      <c r="J76" s="40">
        <f>SUM(J69:J75)</f>
        <v>398840.75020239997</v>
      </c>
    </row>
    <row r="77" spans="1:12" x14ac:dyDescent="0.25">
      <c r="L77" s="8"/>
    </row>
    <row r="78" spans="1:12" x14ac:dyDescent="0.25">
      <c r="I78" s="8"/>
      <c r="J78" s="8"/>
    </row>
    <row r="79" spans="1:12" x14ac:dyDescent="0.25">
      <c r="J79" s="8"/>
    </row>
  </sheetData>
  <mergeCells count="13">
    <mergeCell ref="A33:F33"/>
    <mergeCell ref="A5:F5"/>
    <mergeCell ref="E6:F6"/>
    <mergeCell ref="A7:A8"/>
    <mergeCell ref="B7:D7"/>
    <mergeCell ref="E7:F7"/>
    <mergeCell ref="A66:J66"/>
    <mergeCell ref="E34:F34"/>
    <mergeCell ref="A35:A36"/>
    <mergeCell ref="B35:D35"/>
    <mergeCell ref="E35:F35"/>
    <mergeCell ref="I54:J54"/>
    <mergeCell ref="A55:J55"/>
  </mergeCells>
  <pageMargins left="0.7" right="0.7" top="0.75" bottom="0.75" header="0.3" footer="0.3"/>
  <pageSetup scale="70" orientation="landscape" r:id="rId1"/>
  <rowBreaks count="2" manualBreakCount="2">
    <brk id="30" max="16383" man="1"/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web_nonlife Jestha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dcterms:created xsi:type="dcterms:W3CDTF">2025-06-26T10:44:58Z</dcterms:created>
  <dcterms:modified xsi:type="dcterms:W3CDTF">2025-06-26T10:46:28Z</dcterms:modified>
</cp:coreProperties>
</file>