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Calculation Sheet/Monthly Activities Compiled folder/Monthly Compiled data 2081_82/Baishak2082/"/>
    </mc:Choice>
  </mc:AlternateContent>
  <xr:revisionPtr revIDLastSave="1" documentId="8_{305C5FC5-AD03-4E41-8C2C-2A9821049E6E}" xr6:coauthVersionLast="47" xr6:coauthVersionMax="47" xr10:uidLastSave="{8C23CEED-7F46-4F62-B8B2-B0A73F35886D}"/>
  <bookViews>
    <workbookView xWindow="-120" yWindow="-120" windowWidth="29040" windowHeight="15720" xr2:uid="{6BBFFDA4-1F0E-467C-99AC-CBD0D7B59773}"/>
  </bookViews>
  <sheets>
    <sheet name="Nonlife Baishakh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1" l="1"/>
  <c r="H77" i="1"/>
  <c r="G77" i="1"/>
  <c r="F77" i="1"/>
  <c r="E77" i="1"/>
  <c r="D77" i="1"/>
  <c r="C77" i="1"/>
  <c r="B77" i="1"/>
  <c r="J76" i="1"/>
  <c r="J75" i="1"/>
  <c r="J74" i="1"/>
  <c r="J73" i="1"/>
  <c r="J72" i="1"/>
  <c r="J71" i="1"/>
  <c r="J70" i="1"/>
  <c r="J77" i="1" s="1"/>
  <c r="I65" i="1"/>
  <c r="H65" i="1"/>
  <c r="G65" i="1"/>
  <c r="F65" i="1"/>
  <c r="E65" i="1"/>
  <c r="D65" i="1"/>
  <c r="C65" i="1"/>
  <c r="B65" i="1"/>
  <c r="J64" i="1"/>
  <c r="J63" i="1"/>
  <c r="J62" i="1"/>
  <c r="J61" i="1"/>
  <c r="J60" i="1"/>
  <c r="J59" i="1"/>
  <c r="J65" i="1" s="1"/>
  <c r="J58" i="1"/>
  <c r="F50" i="1"/>
  <c r="E50" i="1"/>
  <c r="D50" i="1"/>
  <c r="C50" i="1"/>
  <c r="B50" i="1"/>
  <c r="E30" i="1"/>
  <c r="D30" i="1"/>
  <c r="C30" i="1"/>
  <c r="B30" i="1"/>
  <c r="F29" i="1"/>
  <c r="F30" i="1" s="1"/>
  <c r="E29" i="1"/>
  <c r="D29" i="1"/>
  <c r="C29" i="1"/>
  <c r="B29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<sst xmlns="http://schemas.openxmlformats.org/spreadsheetml/2006/main" count="94" uniqueCount="57">
  <si>
    <t>निर्जीवन बीमा ब्यवसाय गर्ने बीमकहरुको विवरण</t>
  </si>
  <si>
    <t>आ.व. 20८१/८२</t>
  </si>
  <si>
    <t>बीमक</t>
  </si>
  <si>
    <t xml:space="preserve"> बैशाख महिनाको</t>
  </si>
  <si>
    <t xml:space="preserve">  बैशाख महिनासम्मको </t>
  </si>
  <si>
    <t>जारी बीमालेख संख्या</t>
  </si>
  <si>
    <t>कुल बीमाशुल्क (रु.लाखमा)</t>
  </si>
  <si>
    <t>बीमाङ्क रकम (रु.लाखमा)</t>
  </si>
  <si>
    <t>नेपाल इ.कं.लि.</t>
  </si>
  <si>
    <t>दि.ओरिएन्टल इ.कं.लि.</t>
  </si>
  <si>
    <t>राष्ट्रिय बीमा कम्पनी लि.</t>
  </si>
  <si>
    <t>नेशनल इ.कं.लि.</t>
  </si>
  <si>
    <t>नेको इ.लि.</t>
  </si>
  <si>
    <t>प्रभु इ.लि.</t>
  </si>
  <si>
    <t>शिखर इ.कं.लि.</t>
  </si>
  <si>
    <t>एनएलजी इ.कं.लि.</t>
  </si>
  <si>
    <t>हिमालयन एभरेष्ट इ.लि.</t>
  </si>
  <si>
    <t>सानिमा जिआईसी इ.लि.</t>
  </si>
  <si>
    <t>सिद्धार्थ प्रिमियर इ.लि.</t>
  </si>
  <si>
    <t>सगरमाथा लूम्विनी इ.लि</t>
  </si>
  <si>
    <t>आइजिआई प्रूडेन्सियल इ.कं.लि.</t>
  </si>
  <si>
    <t>युनाइटेड अजोड इ.लि.</t>
  </si>
  <si>
    <t>जम्मा (क)</t>
  </si>
  <si>
    <t>लघु बीमक</t>
  </si>
  <si>
    <t>नेपाल माइक्रो इ. क. लि.</t>
  </si>
  <si>
    <t>प्रोटेक्टिभ माइक्रो इ. क. लि.</t>
  </si>
  <si>
    <t>स्टार माइक्रो इ. क. लि.</t>
  </si>
  <si>
    <t>ट्रस्ट माइक्रो इ. क. लि.</t>
  </si>
  <si>
    <t>जम्मा (ख)</t>
  </si>
  <si>
    <t>जम्मा (क+ख)</t>
  </si>
  <si>
    <t>निर्जीवन बीमा ब्यवसाय गर्ने बीमकहरुले जारी गरेको लघु बीमालेखको विवरण</t>
  </si>
  <si>
    <t>आ.व. २0८१/८२</t>
  </si>
  <si>
    <t>बैशाख महिनासम्मको</t>
  </si>
  <si>
    <t>सिध्धार्थ प्रिमियर इ.लि.</t>
  </si>
  <si>
    <t>नेपाल माईक्रो ई. क. लि.</t>
  </si>
  <si>
    <t>प्रोटेक्टिभ माईक्रो ई. क. लि.</t>
  </si>
  <si>
    <t>जम्मा</t>
  </si>
  <si>
    <t>निर्जीवन बीमा ब्यवसाय गर्ने बीमकहरुबाट बैशाख मसान्तसम्ममा जारी गरेको कुल बीमालेख संख्याको प्रदेशगत विवरण</t>
  </si>
  <si>
    <t>प्रदेश</t>
  </si>
  <si>
    <t>सम्पत्ति</t>
  </si>
  <si>
    <t>सामून्द्रिक</t>
  </si>
  <si>
    <t>हवाई</t>
  </si>
  <si>
    <t>मोटर</t>
  </si>
  <si>
    <t>इन्जि. तथा ठे. जो.</t>
  </si>
  <si>
    <t>विविध</t>
  </si>
  <si>
    <t>कृषि तथा बाली</t>
  </si>
  <si>
    <t>लघु</t>
  </si>
  <si>
    <t>कोशी</t>
  </si>
  <si>
    <t>मधेश</t>
  </si>
  <si>
    <t>बाग्मती</t>
  </si>
  <si>
    <t>गण्डकी</t>
  </si>
  <si>
    <t>लुम्बिनी</t>
  </si>
  <si>
    <t>कर्णाली</t>
  </si>
  <si>
    <t>सुदुरपश्चिम</t>
  </si>
  <si>
    <t xml:space="preserve">निर्जीवन बीमा ब्यवसाय गर्ने बीमकहरुले बैशाख मसान्तसम्ममा बिभिन्न बीमालेखहरुबाट संकलन गरेको कुल बीमाशुल्कको प्रदेशगत विवरण </t>
  </si>
  <si>
    <t>रु.लाखमा</t>
  </si>
  <si>
    <t>इन्जि. तथा ठे.जो.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</si>
</sst>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4" tint="-0.499984740745262"/>
      <name val="Kalimati"/>
      <charset val="1"/>
    </font>
    <font>
      <b/>
      <i/>
      <sz val="10"/>
      <color theme="4" tint="-0.499984740745262"/>
      <name val="Kalimati"/>
      <charset val="1"/>
    </font>
    <font>
      <b/>
      <sz val="10"/>
      <color theme="1"/>
      <name val="Kalimati"/>
      <charset val="1"/>
    </font>
    <font>
      <sz val="10"/>
      <color theme="1"/>
      <name val="Fontasy Himali"/>
      <family val="5"/>
    </font>
    <font>
      <b/>
      <sz val="10"/>
      <color theme="1"/>
      <name val="Fontasy Himali"/>
      <family val="5"/>
    </font>
    <font>
      <b/>
      <sz val="11"/>
      <color theme="4" tint="-0.499984740745262"/>
      <name val="Kalimati"/>
      <charset val="1"/>
    </font>
    <font>
      <b/>
      <sz val="8"/>
      <color theme="1"/>
      <name val="Kalimati"/>
      <charset val="1"/>
    </font>
    <font>
      <b/>
      <sz val="12"/>
      <color rgb="FF002060"/>
      <name val="Kalimati"/>
      <charset val="1"/>
    </font>
    <font>
      <b/>
      <sz val="10"/>
      <color rgb="FF002060"/>
      <name val="Kalimati"/>
      <charset val="1"/>
    </font>
    <font>
      <b/>
      <i/>
      <sz val="9"/>
      <color theme="1"/>
      <name val="Kalimati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6" xfId="0" applyFont="1" applyFill="1" applyBorder="1"/>
    <xf numFmtId="164" fontId="6" fillId="0" borderId="6" xfId="1" applyNumberFormat="1" applyFont="1" applyBorder="1" applyAlignment="1">
      <alignment horizontal="center"/>
    </xf>
    <xf numFmtId="43" fontId="6" fillId="0" borderId="6" xfId="1" applyFont="1" applyBorder="1" applyAlignment="1">
      <alignment horizontal="center"/>
    </xf>
    <xf numFmtId="43" fontId="0" fillId="0" borderId="0" xfId="0" applyNumberFormat="1"/>
    <xf numFmtId="164" fontId="2" fillId="0" borderId="0" xfId="0" applyNumberFormat="1" applyFont="1"/>
    <xf numFmtId="164" fontId="0" fillId="0" borderId="0" xfId="0" applyNumberFormat="1"/>
    <xf numFmtId="0" fontId="5" fillId="3" borderId="8" xfId="0" applyFont="1" applyFill="1" applyBorder="1"/>
    <xf numFmtId="43" fontId="2" fillId="0" borderId="0" xfId="0" applyNumberFormat="1" applyFont="1"/>
    <xf numFmtId="0" fontId="5" fillId="4" borderId="6" xfId="0" applyFont="1" applyFill="1" applyBorder="1" applyAlignment="1">
      <alignment horizontal="center" vertical="center"/>
    </xf>
    <xf numFmtId="164" fontId="6" fillId="4" borderId="6" xfId="1" applyNumberFormat="1" applyFont="1" applyFill="1" applyBorder="1" applyAlignment="1">
      <alignment horizontal="center"/>
    </xf>
    <xf numFmtId="43" fontId="6" fillId="4" borderId="6" xfId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/>
    </xf>
    <xf numFmtId="43" fontId="6" fillId="2" borderId="6" xfId="1" applyFont="1" applyFill="1" applyBorder="1" applyAlignment="1">
      <alignment horizontal="center"/>
    </xf>
    <xf numFmtId="0" fontId="5" fillId="5" borderId="6" xfId="0" applyFont="1" applyFill="1" applyBorder="1"/>
    <xf numFmtId="164" fontId="7" fillId="5" borderId="6" xfId="1" applyNumberFormat="1" applyFont="1" applyFill="1" applyBorder="1" applyAlignment="1">
      <alignment horizontal="center"/>
    </xf>
    <xf numFmtId="43" fontId="7" fillId="5" borderId="6" xfId="1" applyFont="1" applyFill="1" applyBorder="1" applyAlignment="1">
      <alignment horizontal="center"/>
    </xf>
    <xf numFmtId="0" fontId="5" fillId="0" borderId="0" xfId="0" applyFont="1"/>
    <xf numFmtId="164" fontId="7" fillId="0" borderId="0" xfId="1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1" xfId="0" applyFont="1" applyBorder="1" applyAlignment="1">
      <alignment vertical="top"/>
    </xf>
    <xf numFmtId="164" fontId="7" fillId="0" borderId="6" xfId="1" applyNumberFormat="1" applyFont="1" applyFill="1" applyBorder="1" applyAlignment="1">
      <alignment horizontal="center"/>
    </xf>
    <xf numFmtId="43" fontId="7" fillId="0" borderId="6" xfId="1" applyFont="1" applyFill="1" applyBorder="1" applyAlignment="1">
      <alignment horizontal="center"/>
    </xf>
    <xf numFmtId="43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5" borderId="6" xfId="0" applyFont="1" applyFill="1" applyBorder="1" applyAlignment="1">
      <alignment horizontal="center"/>
    </xf>
    <xf numFmtId="164" fontId="9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164" fontId="6" fillId="0" borderId="6" xfId="1" applyNumberFormat="1" applyFont="1" applyBorder="1" applyAlignment="1">
      <alignment horizontal="left" vertical="center"/>
    </xf>
    <xf numFmtId="164" fontId="7" fillId="7" borderId="6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5" fillId="6" borderId="6" xfId="0" applyFont="1" applyFill="1" applyBorder="1" applyAlignment="1">
      <alignment horizontal="center" vertical="center"/>
    </xf>
    <xf numFmtId="43" fontId="6" fillId="0" borderId="6" xfId="1" applyFont="1" applyBorder="1" applyAlignment="1">
      <alignment horizontal="left" vertical="center"/>
    </xf>
    <xf numFmtId="43" fontId="7" fillId="7" borderId="6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800764</xdr:colOff>
      <xdr:row>1</xdr:row>
      <xdr:rowOff>0</xdr:rowOff>
    </xdr:from>
    <xdr:to>
      <xdr:col>4</xdr:col>
      <xdr:colOff>100445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3EC680-FC92-4FB3-8465-CF8883114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189" y="190500"/>
          <a:ext cx="2233381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639438</xdr:colOff>
      <xdr:row>51</xdr:row>
      <xdr:rowOff>107838</xdr:rowOff>
    </xdr:from>
    <xdr:to>
      <xdr:col>5</xdr:col>
      <xdr:colOff>1076324</xdr:colOff>
      <xdr:row>54</xdr:row>
      <xdr:rowOff>165423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378045-C235-4FF0-A46E-AB706C85C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138" y="13680963"/>
          <a:ext cx="2503811" cy="629085"/>
        </a:xfrm>
        <a:prstGeom prst="rect">
          <a:avLst/>
        </a:prstGeom>
      </xdr:spPr>
    </xdr:pic>
    <xdr:clientData/>
  </xdr:twoCellAnchor>
  <xdr:twoCellAnchor editAs="oneCell">
    <xdr:from>
      <xdr:col>1</xdr:col>
      <xdr:colOff>522143</xdr:colOff>
      <xdr:row>31</xdr:row>
      <xdr:rowOff>151535</xdr:rowOff>
    </xdr:from>
    <xdr:to>
      <xdr:col>3</xdr:col>
      <xdr:colOff>761999</xdr:colOff>
      <xdr:row>33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CF119D-5488-4024-913E-41DEF62C0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8568" y="8209685"/>
          <a:ext cx="2059131" cy="534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45D1A-5CA1-4CDC-995C-25AC8DE1D443}">
  <dimension ref="A5:M80"/>
  <sheetViews>
    <sheetView tabSelected="1" view="pageBreakPreview" topLeftCell="A64" zoomScaleNormal="100" zoomScaleSheetLayoutView="100" workbookViewId="0">
      <selection activeCell="J77" sqref="J77"/>
    </sheetView>
  </sheetViews>
  <sheetFormatPr defaultRowHeight="15" x14ac:dyDescent="0.25"/>
  <cols>
    <col min="1" max="1" width="28.140625" bestFit="1" customWidth="1"/>
    <col min="2" max="2" width="13.28515625" customWidth="1"/>
    <col min="3" max="3" width="14" bestFit="1" customWidth="1"/>
    <col min="4" max="4" width="16.7109375" bestFit="1" customWidth="1"/>
    <col min="5" max="5" width="14.28515625" customWidth="1"/>
    <col min="6" max="6" width="16.7109375" customWidth="1"/>
    <col min="7" max="7" width="13.5703125" bestFit="1" customWidth="1"/>
    <col min="8" max="8" width="14.42578125" bestFit="1" customWidth="1"/>
    <col min="9" max="9" width="12.42578125" bestFit="1" customWidth="1"/>
    <col min="10" max="10" width="14.85546875" bestFit="1" customWidth="1"/>
  </cols>
  <sheetData>
    <row r="5" spans="1:10" ht="28.5" x14ac:dyDescent="0.25">
      <c r="A5" s="1" t="s">
        <v>0</v>
      </c>
      <c r="B5" s="1"/>
      <c r="C5" s="1"/>
      <c r="D5" s="1"/>
      <c r="E5" s="1"/>
      <c r="F5" s="1"/>
    </row>
    <row r="6" spans="1:10" ht="19.5" x14ac:dyDescent="0.25">
      <c r="B6" s="2"/>
      <c r="C6" s="2"/>
      <c r="D6" s="2"/>
      <c r="E6" s="3" t="s">
        <v>1</v>
      </c>
      <c r="F6" s="3"/>
    </row>
    <row r="7" spans="1:10" ht="19.5" x14ac:dyDescent="0.25">
      <c r="A7" s="4" t="s">
        <v>2</v>
      </c>
      <c r="B7" s="5" t="s">
        <v>3</v>
      </c>
      <c r="C7" s="6"/>
      <c r="D7" s="7"/>
      <c r="E7" s="8" t="s">
        <v>4</v>
      </c>
      <c r="F7" s="8"/>
    </row>
    <row r="8" spans="1:10" ht="58.5" x14ac:dyDescent="0.25">
      <c r="A8" s="9"/>
      <c r="B8" s="10" t="s">
        <v>5</v>
      </c>
      <c r="C8" s="10" t="s">
        <v>6</v>
      </c>
      <c r="D8" s="10" t="s">
        <v>7</v>
      </c>
      <c r="E8" s="10" t="s">
        <v>5</v>
      </c>
      <c r="F8" s="10" t="s">
        <v>6</v>
      </c>
      <c r="G8" s="11"/>
      <c r="H8" s="11"/>
      <c r="I8" s="11"/>
      <c r="J8" s="11"/>
    </row>
    <row r="9" spans="1:10" ht="19.5" x14ac:dyDescent="0.5">
      <c r="A9" s="12" t="s">
        <v>8</v>
      </c>
      <c r="B9" s="13">
        <v>14583</v>
      </c>
      <c r="C9" s="14">
        <v>1296.3165459000004</v>
      </c>
      <c r="D9" s="14">
        <v>371617.57616189995</v>
      </c>
      <c r="E9" s="13">
        <v>161518</v>
      </c>
      <c r="F9" s="14">
        <v>16884.824739499985</v>
      </c>
      <c r="G9" s="15"/>
      <c r="H9" s="16"/>
      <c r="I9" s="17"/>
      <c r="J9" s="17"/>
    </row>
    <row r="10" spans="1:10" ht="19.5" x14ac:dyDescent="0.5">
      <c r="A10" s="12" t="s">
        <v>9</v>
      </c>
      <c r="B10" s="13">
        <v>3293</v>
      </c>
      <c r="C10" s="14">
        <v>1022.2501054000001</v>
      </c>
      <c r="D10" s="14">
        <v>336549.23216029996</v>
      </c>
      <c r="E10" s="13">
        <v>36794</v>
      </c>
      <c r="F10" s="14">
        <v>22568.253410900012</v>
      </c>
      <c r="G10" s="15"/>
      <c r="H10" s="16"/>
      <c r="I10" s="17"/>
      <c r="J10" s="17"/>
    </row>
    <row r="11" spans="1:10" ht="19.5" x14ac:dyDescent="0.5">
      <c r="A11" s="12" t="s">
        <v>10</v>
      </c>
      <c r="B11" s="13">
        <v>1873</v>
      </c>
      <c r="C11" s="14">
        <v>310.80721080000001</v>
      </c>
      <c r="D11" s="14">
        <v>117017.37529740002</v>
      </c>
      <c r="E11" s="13">
        <v>153952</v>
      </c>
      <c r="F11" s="14">
        <v>11637.105737399994</v>
      </c>
      <c r="G11" s="15"/>
      <c r="H11" s="16"/>
      <c r="I11" s="17"/>
      <c r="J11" s="17"/>
    </row>
    <row r="12" spans="1:10" ht="19.5" x14ac:dyDescent="0.5">
      <c r="A12" s="12" t="s">
        <v>11</v>
      </c>
      <c r="B12" s="13">
        <v>1979</v>
      </c>
      <c r="C12" s="14">
        <v>504.54864309999988</v>
      </c>
      <c r="D12" s="14">
        <v>174382.1159987</v>
      </c>
      <c r="E12" s="13">
        <v>24327</v>
      </c>
      <c r="F12" s="14">
        <v>9299.9364429999896</v>
      </c>
      <c r="G12" s="15"/>
      <c r="H12" s="16"/>
      <c r="I12" s="17"/>
      <c r="J12" s="17"/>
    </row>
    <row r="13" spans="1:10" ht="19.5" x14ac:dyDescent="0.5">
      <c r="A13" s="12" t="s">
        <v>12</v>
      </c>
      <c r="B13" s="13">
        <v>22687</v>
      </c>
      <c r="C13" s="14">
        <v>2305.2664027000005</v>
      </c>
      <c r="D13" s="14">
        <v>596609.02941120008</v>
      </c>
      <c r="E13" s="13">
        <v>242463</v>
      </c>
      <c r="F13" s="14">
        <v>27023.609904799981</v>
      </c>
      <c r="G13" s="15"/>
      <c r="H13" s="16"/>
      <c r="I13" s="17"/>
      <c r="J13" s="17"/>
    </row>
    <row r="14" spans="1:10" ht="19.5" x14ac:dyDescent="0.5">
      <c r="A14" s="12" t="s">
        <v>13</v>
      </c>
      <c r="B14" s="13">
        <v>8814</v>
      </c>
      <c r="C14" s="14">
        <v>1250.3717087</v>
      </c>
      <c r="D14" s="14">
        <v>227316.68567130002</v>
      </c>
      <c r="E14" s="13">
        <v>103733</v>
      </c>
      <c r="F14" s="14">
        <v>14345.179969499994</v>
      </c>
      <c r="G14" s="15"/>
      <c r="H14" s="16"/>
      <c r="I14" s="17"/>
      <c r="J14" s="17"/>
    </row>
    <row r="15" spans="1:10" ht="19.5" x14ac:dyDescent="0.5">
      <c r="A15" s="12" t="s">
        <v>14</v>
      </c>
      <c r="B15" s="13">
        <v>22237</v>
      </c>
      <c r="C15" s="14">
        <v>3359.5740486000009</v>
      </c>
      <c r="D15" s="14">
        <v>867540.5330692</v>
      </c>
      <c r="E15" s="13">
        <v>249665</v>
      </c>
      <c r="F15" s="14">
        <v>46818.388186300042</v>
      </c>
      <c r="G15" s="15"/>
      <c r="H15" s="16"/>
      <c r="I15" s="17"/>
      <c r="J15" s="17"/>
    </row>
    <row r="16" spans="1:10" ht="19.5" x14ac:dyDescent="0.5">
      <c r="A16" s="12" t="s">
        <v>15</v>
      </c>
      <c r="B16" s="13">
        <v>17442</v>
      </c>
      <c r="C16" s="14">
        <v>2898.1114023</v>
      </c>
      <c r="D16" s="14">
        <v>597604.58908200008</v>
      </c>
      <c r="E16" s="13">
        <v>162296</v>
      </c>
      <c r="F16" s="14">
        <v>24243.321882699958</v>
      </c>
      <c r="G16" s="15"/>
      <c r="H16" s="16"/>
      <c r="I16" s="17"/>
      <c r="J16" s="17"/>
    </row>
    <row r="17" spans="1:11" ht="19.5" x14ac:dyDescent="0.5">
      <c r="A17" s="12" t="s">
        <v>16</v>
      </c>
      <c r="B17" s="13">
        <v>23075</v>
      </c>
      <c r="C17" s="14">
        <v>2962.9414461000006</v>
      </c>
      <c r="D17" s="14">
        <v>1092953.2212235997</v>
      </c>
      <c r="E17" s="13">
        <v>228883</v>
      </c>
      <c r="F17" s="14">
        <v>30818.608915000033</v>
      </c>
      <c r="G17" s="15"/>
      <c r="H17" s="16"/>
      <c r="I17" s="17"/>
      <c r="J17" s="17"/>
    </row>
    <row r="18" spans="1:11" ht="19.5" x14ac:dyDescent="0.5">
      <c r="A18" s="18" t="s">
        <v>17</v>
      </c>
      <c r="B18" s="13">
        <v>9670</v>
      </c>
      <c r="C18" s="14">
        <v>1743.9796485999993</v>
      </c>
      <c r="D18" s="14">
        <v>521131.58604990022</v>
      </c>
      <c r="E18" s="13">
        <v>111778</v>
      </c>
      <c r="F18" s="14">
        <v>20963.484448599997</v>
      </c>
      <c r="G18" s="15"/>
      <c r="H18" s="16"/>
      <c r="I18" s="17"/>
      <c r="J18" s="17"/>
    </row>
    <row r="19" spans="1:11" ht="19.5" x14ac:dyDescent="0.5">
      <c r="A19" s="12" t="s">
        <v>18</v>
      </c>
      <c r="B19" s="13">
        <v>22096</v>
      </c>
      <c r="C19" s="14">
        <v>3740.6332480000001</v>
      </c>
      <c r="D19" s="14">
        <v>980815.83192849986</v>
      </c>
      <c r="E19" s="13">
        <v>251649</v>
      </c>
      <c r="F19" s="14">
        <v>34798.740112399952</v>
      </c>
      <c r="G19" s="15"/>
      <c r="H19" s="19"/>
      <c r="I19" s="17"/>
      <c r="J19" s="17"/>
    </row>
    <row r="20" spans="1:11" ht="19.5" x14ac:dyDescent="0.5">
      <c r="A20" s="12" t="s">
        <v>19</v>
      </c>
      <c r="B20" s="13">
        <v>20011</v>
      </c>
      <c r="C20" s="14">
        <v>3021.5164059999997</v>
      </c>
      <c r="D20" s="14">
        <v>756398.08335289988</v>
      </c>
      <c r="E20" s="13">
        <v>233385</v>
      </c>
      <c r="F20" s="14">
        <v>40415.682093900054</v>
      </c>
      <c r="G20" s="15"/>
      <c r="H20" s="16"/>
      <c r="I20" s="17"/>
      <c r="J20" s="17"/>
    </row>
    <row r="21" spans="1:11" ht="19.5" x14ac:dyDescent="0.5">
      <c r="A21" s="12" t="s">
        <v>20</v>
      </c>
      <c r="B21" s="13">
        <v>17042</v>
      </c>
      <c r="C21" s="14">
        <v>2888.0382808999993</v>
      </c>
      <c r="D21" s="14">
        <v>667779.0302253</v>
      </c>
      <c r="E21" s="13">
        <v>185381</v>
      </c>
      <c r="F21" s="14">
        <v>30237.818040299964</v>
      </c>
      <c r="G21" s="15"/>
      <c r="H21" s="16"/>
      <c r="I21" s="17"/>
      <c r="J21" s="17"/>
    </row>
    <row r="22" spans="1:11" ht="19.5" x14ac:dyDescent="0.5">
      <c r="A22" s="12" t="s">
        <v>21</v>
      </c>
      <c r="B22" s="13">
        <v>38476</v>
      </c>
      <c r="C22" s="14">
        <v>2376.8571229000004</v>
      </c>
      <c r="D22" s="14">
        <v>856542.32532980025</v>
      </c>
      <c r="E22" s="13">
        <v>212687</v>
      </c>
      <c r="F22" s="14">
        <v>20926.003778699989</v>
      </c>
      <c r="G22" s="15"/>
      <c r="H22" s="16"/>
      <c r="I22" s="17"/>
      <c r="J22" s="17"/>
    </row>
    <row r="23" spans="1:11" ht="19.5" x14ac:dyDescent="0.3">
      <c r="A23" s="20" t="s">
        <v>22</v>
      </c>
      <c r="B23" s="21">
        <f>SUM(B9:B22)</f>
        <v>223278</v>
      </c>
      <c r="C23" s="22">
        <f>SUM(C9:C22)</f>
        <v>29681.212220000005</v>
      </c>
      <c r="D23" s="22">
        <f>SUM(D9:D22)</f>
        <v>8164257.214962001</v>
      </c>
      <c r="E23" s="21">
        <f>SUM(E9:E22)</f>
        <v>2358511</v>
      </c>
      <c r="F23" s="22">
        <f>SUM(F9:F22)</f>
        <v>350980.95766299998</v>
      </c>
      <c r="G23" s="15"/>
      <c r="H23" s="16"/>
      <c r="I23" s="17"/>
      <c r="J23" s="17"/>
    </row>
    <row r="24" spans="1:11" ht="19.5" x14ac:dyDescent="0.3">
      <c r="A24" s="23" t="s">
        <v>23</v>
      </c>
      <c r="B24" s="24"/>
      <c r="C24" s="25"/>
      <c r="D24" s="25"/>
      <c r="E24" s="24"/>
      <c r="F24" s="25"/>
      <c r="G24" s="15"/>
      <c r="H24" s="16"/>
      <c r="I24" s="17"/>
      <c r="J24" s="17"/>
    </row>
    <row r="25" spans="1:11" ht="19.5" x14ac:dyDescent="0.5">
      <c r="A25" s="12" t="s">
        <v>24</v>
      </c>
      <c r="B25" s="13">
        <v>7770</v>
      </c>
      <c r="C25" s="14">
        <v>216.26010059999996</v>
      </c>
      <c r="D25" s="14">
        <v>12372.043545900002</v>
      </c>
      <c r="E25" s="13">
        <v>85121</v>
      </c>
      <c r="F25" s="14">
        <v>2152.9925643999995</v>
      </c>
      <c r="G25" s="15"/>
      <c r="H25" s="16"/>
      <c r="I25" s="17"/>
      <c r="J25" s="17"/>
    </row>
    <row r="26" spans="1:11" ht="19.5" x14ac:dyDescent="0.5">
      <c r="A26" s="12" t="s">
        <v>25</v>
      </c>
      <c r="B26" s="13">
        <v>9297</v>
      </c>
      <c r="C26" s="14">
        <v>222.76617920000001</v>
      </c>
      <c r="D26" s="14">
        <v>25906.225504999999</v>
      </c>
      <c r="E26" s="13">
        <v>78454</v>
      </c>
      <c r="F26" s="14">
        <v>1979.8815169999993</v>
      </c>
      <c r="G26" s="15"/>
      <c r="H26" s="16"/>
      <c r="I26" s="17"/>
      <c r="J26" s="17"/>
    </row>
    <row r="27" spans="1:11" ht="19.5" x14ac:dyDescent="0.5">
      <c r="A27" s="12" t="s">
        <v>26</v>
      </c>
      <c r="B27" s="13">
        <v>8657</v>
      </c>
      <c r="C27" s="14">
        <v>197.36978709999994</v>
      </c>
      <c r="D27" s="14">
        <v>30177.570137900006</v>
      </c>
      <c r="E27" s="13">
        <v>83022</v>
      </c>
      <c r="F27" s="14">
        <v>1830.0092301999987</v>
      </c>
      <c r="G27" s="15"/>
      <c r="H27" s="16"/>
      <c r="I27" s="17"/>
      <c r="J27" s="17"/>
    </row>
    <row r="28" spans="1:11" ht="19.5" x14ac:dyDescent="0.5">
      <c r="A28" s="12" t="s">
        <v>27</v>
      </c>
      <c r="B28" s="13">
        <v>5554</v>
      </c>
      <c r="C28" s="14">
        <v>165.93677520000006</v>
      </c>
      <c r="D28" s="14">
        <v>13852.9876035</v>
      </c>
      <c r="E28" s="13">
        <v>61779</v>
      </c>
      <c r="F28" s="14">
        <v>1706.6396122000006</v>
      </c>
      <c r="G28" s="15"/>
      <c r="H28" s="16"/>
      <c r="I28" s="17"/>
      <c r="J28" s="17"/>
    </row>
    <row r="29" spans="1:11" ht="19.5" x14ac:dyDescent="0.3">
      <c r="A29" s="20" t="s">
        <v>28</v>
      </c>
      <c r="B29" s="21">
        <f>SUM(B25:B28)</f>
        <v>31278</v>
      </c>
      <c r="C29" s="22">
        <f>SUM(C25:C28)</f>
        <v>802.33284209999999</v>
      </c>
      <c r="D29" s="22">
        <f>SUM(D25:D28)</f>
        <v>82308.826792300009</v>
      </c>
      <c r="E29" s="21">
        <f>SUM(E25:E28)</f>
        <v>308376</v>
      </c>
      <c r="F29" s="22">
        <f>SUM(F25:F28)</f>
        <v>7669.5229237999984</v>
      </c>
      <c r="G29" s="15"/>
      <c r="H29" s="16"/>
      <c r="I29" s="17"/>
      <c r="J29" s="17"/>
    </row>
    <row r="30" spans="1:11" ht="19.5" x14ac:dyDescent="0.5">
      <c r="A30" s="26" t="s">
        <v>29</v>
      </c>
      <c r="B30" s="27">
        <f>B23+B29</f>
        <v>254556</v>
      </c>
      <c r="C30" s="28">
        <f>C23+C29</f>
        <v>30483.545062100005</v>
      </c>
      <c r="D30" s="28">
        <f>D23+D29</f>
        <v>8246566.0417543007</v>
      </c>
      <c r="E30" s="27">
        <f>E23+E29</f>
        <v>2666887</v>
      </c>
      <c r="F30" s="28">
        <f>F29+F23</f>
        <v>358650.48058679997</v>
      </c>
    </row>
    <row r="31" spans="1:11" ht="19.5" x14ac:dyDescent="0.5">
      <c r="A31" s="29"/>
      <c r="B31" s="30"/>
      <c r="C31" s="31"/>
      <c r="D31" s="31"/>
      <c r="E31" s="30"/>
      <c r="F31" s="31"/>
      <c r="G31" s="17"/>
      <c r="H31" s="17"/>
      <c r="I31" s="17"/>
      <c r="J31" s="17"/>
      <c r="K31" s="17"/>
    </row>
    <row r="32" spans="1:11" ht="19.5" x14ac:dyDescent="0.5">
      <c r="A32" s="29"/>
      <c r="B32" s="31"/>
      <c r="C32" s="31"/>
      <c r="D32" s="31"/>
      <c r="E32" s="31"/>
      <c r="F32" s="31"/>
    </row>
    <row r="33" spans="1:10" ht="19.5" x14ac:dyDescent="0.5">
      <c r="A33" s="29"/>
      <c r="B33" s="30"/>
      <c r="C33" s="31"/>
      <c r="D33" s="31"/>
      <c r="E33" s="30"/>
      <c r="F33" s="31"/>
    </row>
    <row r="34" spans="1:10" ht="19.5" x14ac:dyDescent="0.5">
      <c r="A34" s="29"/>
      <c r="B34" s="30"/>
      <c r="C34" s="31"/>
      <c r="D34" s="31"/>
      <c r="E34" s="30"/>
      <c r="F34" s="31"/>
    </row>
    <row r="35" spans="1:10" ht="23.25" x14ac:dyDescent="0.25">
      <c r="A35" s="32" t="s">
        <v>30</v>
      </c>
      <c r="B35" s="32"/>
      <c r="C35" s="32"/>
      <c r="D35" s="32"/>
      <c r="E35" s="32"/>
      <c r="F35" s="32"/>
    </row>
    <row r="36" spans="1:10" ht="23.25" x14ac:dyDescent="0.25">
      <c r="B36" s="33"/>
      <c r="C36" s="33"/>
      <c r="E36" s="3" t="s">
        <v>31</v>
      </c>
      <c r="F36" s="3"/>
    </row>
    <row r="37" spans="1:10" ht="19.5" x14ac:dyDescent="0.25">
      <c r="A37" s="8" t="s">
        <v>2</v>
      </c>
      <c r="B37" s="8" t="s">
        <v>3</v>
      </c>
      <c r="C37" s="8"/>
      <c r="D37" s="8"/>
      <c r="E37" s="8" t="s">
        <v>32</v>
      </c>
      <c r="F37" s="8"/>
    </row>
    <row r="38" spans="1:10" ht="58.5" x14ac:dyDescent="0.25">
      <c r="A38" s="8"/>
      <c r="B38" s="10" t="s">
        <v>5</v>
      </c>
      <c r="C38" s="10" t="s">
        <v>6</v>
      </c>
      <c r="D38" s="10" t="s">
        <v>7</v>
      </c>
      <c r="E38" s="10" t="s">
        <v>5</v>
      </c>
      <c r="F38" s="10" t="s">
        <v>6</v>
      </c>
    </row>
    <row r="39" spans="1:10" ht="19.5" x14ac:dyDescent="0.5">
      <c r="A39" s="12" t="s">
        <v>9</v>
      </c>
      <c r="B39" s="34"/>
      <c r="C39" s="34">
        <v>0</v>
      </c>
      <c r="D39" s="34">
        <v>0</v>
      </c>
      <c r="E39" s="34">
        <v>1</v>
      </c>
      <c r="F39" s="34">
        <v>0.02</v>
      </c>
    </row>
    <row r="40" spans="1:10" ht="19.5" x14ac:dyDescent="0.5">
      <c r="A40" s="12" t="s">
        <v>11</v>
      </c>
      <c r="B40" s="34"/>
      <c r="C40" s="35">
        <v>0</v>
      </c>
      <c r="D40" s="35">
        <v>0</v>
      </c>
      <c r="E40" s="34">
        <v>4</v>
      </c>
      <c r="F40" s="35">
        <v>6.0000000000000001E-3</v>
      </c>
      <c r="G40" s="17"/>
      <c r="H40" s="15"/>
    </row>
    <row r="41" spans="1:10" ht="19.5" x14ac:dyDescent="0.5">
      <c r="A41" s="12" t="s">
        <v>12</v>
      </c>
      <c r="B41" s="34">
        <v>387</v>
      </c>
      <c r="C41" s="35">
        <v>10.283262499999999</v>
      </c>
      <c r="D41" s="35">
        <v>5926.4118209000007</v>
      </c>
      <c r="E41" s="34">
        <v>4976</v>
      </c>
      <c r="F41" s="35">
        <v>128.0279701</v>
      </c>
      <c r="G41" s="17"/>
      <c r="H41" s="15"/>
    </row>
    <row r="42" spans="1:10" ht="19.5" x14ac:dyDescent="0.5">
      <c r="A42" s="12" t="s">
        <v>13</v>
      </c>
      <c r="B42" s="34"/>
      <c r="C42" s="35">
        <v>0</v>
      </c>
      <c r="D42" s="35">
        <v>0</v>
      </c>
      <c r="E42" s="34">
        <v>14</v>
      </c>
      <c r="F42" s="35">
        <v>6.1611000000000006E-2</v>
      </c>
      <c r="G42" s="17"/>
      <c r="H42" s="15"/>
    </row>
    <row r="43" spans="1:10" ht="19.5" x14ac:dyDescent="0.5">
      <c r="A43" s="12" t="s">
        <v>14</v>
      </c>
      <c r="B43" s="34">
        <v>98</v>
      </c>
      <c r="C43" s="35">
        <v>0.1434</v>
      </c>
      <c r="D43" s="35">
        <v>240.4</v>
      </c>
      <c r="E43" s="34">
        <v>6104</v>
      </c>
      <c r="F43" s="35">
        <v>6.3674999999999997</v>
      </c>
      <c r="G43" s="17"/>
      <c r="H43" s="15"/>
    </row>
    <row r="44" spans="1:10" ht="19.5" x14ac:dyDescent="0.5">
      <c r="A44" s="12" t="s">
        <v>16</v>
      </c>
      <c r="B44" s="34"/>
      <c r="C44" s="35">
        <v>0</v>
      </c>
      <c r="D44" s="35">
        <v>0</v>
      </c>
      <c r="E44" s="34">
        <v>2</v>
      </c>
      <c r="F44" s="35">
        <v>6.0000000000000001E-3</v>
      </c>
      <c r="G44" s="17"/>
      <c r="H44" s="15"/>
    </row>
    <row r="45" spans="1:10" ht="19.5" x14ac:dyDescent="0.5">
      <c r="A45" s="12" t="s">
        <v>33</v>
      </c>
      <c r="B45" s="34"/>
      <c r="C45" s="35">
        <v>0</v>
      </c>
      <c r="D45" s="35">
        <v>0</v>
      </c>
      <c r="E45" s="34">
        <v>182</v>
      </c>
      <c r="F45" s="35">
        <v>6.5628508000000005</v>
      </c>
      <c r="G45" s="17"/>
      <c r="H45" s="15"/>
    </row>
    <row r="46" spans="1:10" ht="19.5" x14ac:dyDescent="0.5">
      <c r="A46" s="12" t="s">
        <v>34</v>
      </c>
      <c r="B46" s="34">
        <v>7770</v>
      </c>
      <c r="C46" s="35">
        <v>216.26010060000002</v>
      </c>
      <c r="D46" s="35">
        <v>12372.043545900002</v>
      </c>
      <c r="E46" s="34">
        <v>85121</v>
      </c>
      <c r="F46" s="35">
        <v>2152.9925644000041</v>
      </c>
      <c r="G46" s="17"/>
      <c r="H46" s="15"/>
    </row>
    <row r="47" spans="1:10" ht="19.5" x14ac:dyDescent="0.5">
      <c r="A47" s="12" t="s">
        <v>35</v>
      </c>
      <c r="B47" s="34">
        <v>9297</v>
      </c>
      <c r="C47" s="35">
        <v>222.76617920000007</v>
      </c>
      <c r="D47" s="35">
        <v>25906.225504999999</v>
      </c>
      <c r="E47" s="34">
        <v>78454</v>
      </c>
      <c r="F47" s="35">
        <v>1979.8815169999978</v>
      </c>
      <c r="G47" s="17"/>
      <c r="H47" s="15"/>
      <c r="I47" s="36"/>
    </row>
    <row r="48" spans="1:10" ht="19.5" x14ac:dyDescent="0.5">
      <c r="A48" s="12" t="s">
        <v>26</v>
      </c>
      <c r="B48" s="34">
        <v>8657</v>
      </c>
      <c r="C48" s="35">
        <v>197.36978709999994</v>
      </c>
      <c r="D48" s="35">
        <v>30177.570137900006</v>
      </c>
      <c r="E48" s="34">
        <v>83022</v>
      </c>
      <c r="F48" s="35">
        <v>1830.0092302000007</v>
      </c>
      <c r="G48" s="17"/>
      <c r="H48" s="15"/>
      <c r="I48" s="37"/>
      <c r="J48" s="15"/>
    </row>
    <row r="49" spans="1:10" ht="19.5" x14ac:dyDescent="0.5">
      <c r="A49" s="12" t="s">
        <v>27</v>
      </c>
      <c r="B49" s="34">
        <v>5554</v>
      </c>
      <c r="C49" s="35">
        <v>165.93677520000006</v>
      </c>
      <c r="D49" s="35">
        <v>13852.9876035</v>
      </c>
      <c r="E49" s="34">
        <v>61779</v>
      </c>
      <c r="F49" s="35">
        <v>1706.6396122000001</v>
      </c>
      <c r="G49" s="17"/>
      <c r="H49" s="15"/>
      <c r="I49" s="37"/>
      <c r="J49" s="15"/>
    </row>
    <row r="50" spans="1:10" ht="19.5" x14ac:dyDescent="0.5">
      <c r="A50" s="38" t="s">
        <v>36</v>
      </c>
      <c r="B50" s="27">
        <f>SUM(B39:B49)</f>
        <v>31763</v>
      </c>
      <c r="C50" s="27">
        <f t="shared" ref="C50:F50" si="0">SUM(C39:C49)</f>
        <v>812.75950460000013</v>
      </c>
      <c r="D50" s="27">
        <f t="shared" si="0"/>
        <v>88475.638613200019</v>
      </c>
      <c r="E50" s="27">
        <f t="shared" si="0"/>
        <v>319659</v>
      </c>
      <c r="F50" s="27">
        <f t="shared" si="0"/>
        <v>7810.5748557000024</v>
      </c>
      <c r="G50" s="37"/>
      <c r="H50" s="37"/>
      <c r="I50" s="37"/>
      <c r="J50" s="15"/>
    </row>
    <row r="51" spans="1:10" ht="17.25" x14ac:dyDescent="0.25">
      <c r="A51" s="37"/>
      <c r="B51" s="37"/>
      <c r="C51" s="37"/>
      <c r="D51" s="37"/>
      <c r="E51" s="37"/>
      <c r="F51" s="37"/>
      <c r="G51" s="39"/>
      <c r="H51" s="39"/>
      <c r="I51" s="39"/>
      <c r="J51" s="39"/>
    </row>
    <row r="52" spans="1:10" x14ac:dyDescent="0.25">
      <c r="B52" s="17"/>
      <c r="C52" s="17"/>
      <c r="D52" s="17"/>
      <c r="E52" s="17"/>
      <c r="F52" s="17"/>
      <c r="I52" s="17"/>
    </row>
    <row r="53" spans="1:10" x14ac:dyDescent="0.25">
      <c r="I53" s="17"/>
    </row>
    <row r="55" spans="1:10" ht="19.5" x14ac:dyDescent="0.25">
      <c r="I55" s="40" t="s">
        <v>1</v>
      </c>
      <c r="J55" s="40"/>
    </row>
    <row r="56" spans="1:10" ht="24" x14ac:dyDescent="0.25">
      <c r="A56" s="41" t="s">
        <v>37</v>
      </c>
      <c r="B56" s="41"/>
      <c r="C56" s="41"/>
      <c r="D56" s="41"/>
      <c r="E56" s="41"/>
      <c r="F56" s="41"/>
      <c r="G56" s="41"/>
      <c r="H56" s="41"/>
      <c r="I56" s="41"/>
      <c r="J56" s="41"/>
    </row>
    <row r="57" spans="1:10" ht="19.5" x14ac:dyDescent="0.5">
      <c r="A57" s="42" t="s">
        <v>38</v>
      </c>
      <c r="B57" s="42" t="s">
        <v>39</v>
      </c>
      <c r="C57" s="42" t="s">
        <v>40</v>
      </c>
      <c r="D57" s="42" t="s">
        <v>41</v>
      </c>
      <c r="E57" s="42" t="s">
        <v>42</v>
      </c>
      <c r="F57" s="42" t="s">
        <v>43</v>
      </c>
      <c r="G57" s="42" t="s">
        <v>44</v>
      </c>
      <c r="H57" s="42" t="s">
        <v>45</v>
      </c>
      <c r="I57" s="42" t="s">
        <v>46</v>
      </c>
      <c r="J57" s="42" t="s">
        <v>36</v>
      </c>
    </row>
    <row r="58" spans="1:10" ht="19.5" x14ac:dyDescent="0.5">
      <c r="A58" s="43" t="s">
        <v>47</v>
      </c>
      <c r="B58" s="44">
        <v>62469</v>
      </c>
      <c r="C58" s="44">
        <v>50140</v>
      </c>
      <c r="D58" s="44">
        <v>0</v>
      </c>
      <c r="E58" s="44">
        <v>157301</v>
      </c>
      <c r="F58" s="44">
        <v>3523</v>
      </c>
      <c r="G58" s="44">
        <v>7736</v>
      </c>
      <c r="H58" s="44">
        <v>14287</v>
      </c>
      <c r="I58" s="44">
        <v>54069</v>
      </c>
      <c r="J58" s="45">
        <f>SUM(B58:I58)</f>
        <v>349525</v>
      </c>
    </row>
    <row r="59" spans="1:10" ht="19.5" x14ac:dyDescent="0.5">
      <c r="A59" s="43" t="s">
        <v>48</v>
      </c>
      <c r="B59" s="44">
        <v>38271</v>
      </c>
      <c r="C59" s="44">
        <v>93503</v>
      </c>
      <c r="D59" s="44">
        <v>0</v>
      </c>
      <c r="E59" s="44">
        <v>118631</v>
      </c>
      <c r="F59" s="44">
        <v>2103</v>
      </c>
      <c r="G59" s="44">
        <v>6494</v>
      </c>
      <c r="H59" s="44">
        <v>8779</v>
      </c>
      <c r="I59" s="44">
        <v>20991</v>
      </c>
      <c r="J59" s="45">
        <f t="shared" ref="J59:J64" si="1">SUM(B59:I59)</f>
        <v>288772</v>
      </c>
    </row>
    <row r="60" spans="1:10" ht="19.5" x14ac:dyDescent="0.5">
      <c r="A60" s="43" t="s">
        <v>49</v>
      </c>
      <c r="B60" s="44">
        <v>149250</v>
      </c>
      <c r="C60" s="44">
        <v>83165</v>
      </c>
      <c r="D60" s="44">
        <v>99</v>
      </c>
      <c r="E60" s="44">
        <v>597440</v>
      </c>
      <c r="F60" s="44">
        <v>12061</v>
      </c>
      <c r="G60" s="44">
        <v>101246</v>
      </c>
      <c r="H60" s="44">
        <v>55905</v>
      </c>
      <c r="I60" s="44">
        <v>140813</v>
      </c>
      <c r="J60" s="45">
        <f t="shared" si="1"/>
        <v>1139979</v>
      </c>
    </row>
    <row r="61" spans="1:10" ht="19.5" x14ac:dyDescent="0.5">
      <c r="A61" s="43" t="s">
        <v>50</v>
      </c>
      <c r="B61" s="44">
        <v>44088</v>
      </c>
      <c r="C61" s="44">
        <v>13411</v>
      </c>
      <c r="D61" s="44">
        <v>5</v>
      </c>
      <c r="E61" s="44">
        <v>153183</v>
      </c>
      <c r="F61" s="44">
        <v>2453</v>
      </c>
      <c r="G61" s="44">
        <v>8095</v>
      </c>
      <c r="H61" s="44">
        <v>14567</v>
      </c>
      <c r="I61" s="44">
        <v>31343</v>
      </c>
      <c r="J61" s="45">
        <f t="shared" si="1"/>
        <v>267145</v>
      </c>
    </row>
    <row r="62" spans="1:10" ht="19.5" x14ac:dyDescent="0.5">
      <c r="A62" s="43" t="s">
        <v>51</v>
      </c>
      <c r="B62" s="44">
        <v>67484</v>
      </c>
      <c r="C62" s="44">
        <v>76094</v>
      </c>
      <c r="D62" s="44">
        <v>0</v>
      </c>
      <c r="E62" s="44">
        <v>202023</v>
      </c>
      <c r="F62" s="44">
        <v>4679</v>
      </c>
      <c r="G62" s="44">
        <v>11909</v>
      </c>
      <c r="H62" s="44">
        <v>21059</v>
      </c>
      <c r="I62" s="44">
        <v>53333</v>
      </c>
      <c r="J62" s="45">
        <f t="shared" si="1"/>
        <v>436581</v>
      </c>
    </row>
    <row r="63" spans="1:10" ht="19.5" x14ac:dyDescent="0.5">
      <c r="A63" s="43" t="s">
        <v>52</v>
      </c>
      <c r="B63" s="44">
        <v>13386</v>
      </c>
      <c r="C63" s="44">
        <v>470</v>
      </c>
      <c r="D63" s="44">
        <v>0</v>
      </c>
      <c r="E63" s="44">
        <v>21486</v>
      </c>
      <c r="F63" s="44">
        <v>792</v>
      </c>
      <c r="G63" s="44">
        <v>2108</v>
      </c>
      <c r="H63" s="44">
        <v>4154</v>
      </c>
      <c r="I63" s="44">
        <v>4569</v>
      </c>
      <c r="J63" s="45">
        <f t="shared" si="1"/>
        <v>46965</v>
      </c>
    </row>
    <row r="64" spans="1:10" ht="19.5" x14ac:dyDescent="0.5">
      <c r="A64" s="43" t="s">
        <v>53</v>
      </c>
      <c r="B64" s="44">
        <v>25972</v>
      </c>
      <c r="C64" s="44">
        <v>16544</v>
      </c>
      <c r="D64" s="44">
        <v>0</v>
      </c>
      <c r="E64" s="44">
        <v>71790</v>
      </c>
      <c r="F64" s="44">
        <v>1505</v>
      </c>
      <c r="G64" s="44">
        <v>3467</v>
      </c>
      <c r="H64" s="44">
        <v>4101</v>
      </c>
      <c r="I64" s="44">
        <v>14541</v>
      </c>
      <c r="J64" s="45">
        <f t="shared" si="1"/>
        <v>137920</v>
      </c>
    </row>
    <row r="65" spans="1:13" ht="19.5" x14ac:dyDescent="0.5">
      <c r="A65" s="43" t="s">
        <v>36</v>
      </c>
      <c r="B65" s="45">
        <f>SUM(B58:B64)</f>
        <v>400920</v>
      </c>
      <c r="C65" s="45">
        <f t="shared" ref="C65:I65" si="2">SUM(C58:C64)</f>
        <v>333327</v>
      </c>
      <c r="D65" s="45">
        <f t="shared" si="2"/>
        <v>104</v>
      </c>
      <c r="E65" s="45">
        <f t="shared" si="2"/>
        <v>1321854</v>
      </c>
      <c r="F65" s="45">
        <f t="shared" si="2"/>
        <v>27116</v>
      </c>
      <c r="G65" s="45">
        <f t="shared" si="2"/>
        <v>141055</v>
      </c>
      <c r="H65" s="45">
        <f t="shared" si="2"/>
        <v>122852</v>
      </c>
      <c r="I65" s="45">
        <f t="shared" si="2"/>
        <v>319659</v>
      </c>
      <c r="J65" s="45">
        <f>SUM(J58:J64)</f>
        <v>2666887</v>
      </c>
      <c r="M65" s="17"/>
    </row>
    <row r="66" spans="1:13" x14ac:dyDescent="0.25">
      <c r="B66" s="46"/>
      <c r="C66" s="46"/>
      <c r="D66" s="46"/>
      <c r="E66" s="46"/>
      <c r="F66" s="46"/>
      <c r="G66" s="46"/>
      <c r="H66" s="46"/>
      <c r="I66" s="46"/>
      <c r="J66" s="17"/>
    </row>
    <row r="67" spans="1:13" ht="24" x14ac:dyDescent="0.25">
      <c r="A67" s="47" t="s">
        <v>54</v>
      </c>
      <c r="B67" s="47"/>
      <c r="C67" s="47"/>
      <c r="D67" s="47"/>
      <c r="E67" s="47"/>
      <c r="F67" s="47"/>
      <c r="G67" s="47"/>
      <c r="H67" s="47"/>
      <c r="I67" s="47"/>
      <c r="J67" s="47"/>
    </row>
    <row r="68" spans="1:13" ht="19.5" x14ac:dyDescent="0.25">
      <c r="A68" s="48"/>
      <c r="B68" s="48"/>
      <c r="C68" s="48"/>
      <c r="D68" s="48"/>
      <c r="E68" s="48"/>
      <c r="F68" s="48"/>
      <c r="G68" s="48"/>
      <c r="H68" s="48"/>
      <c r="I68" s="48"/>
      <c r="J68" s="49" t="s">
        <v>55</v>
      </c>
    </row>
    <row r="69" spans="1:13" ht="19.5" x14ac:dyDescent="0.5">
      <c r="A69" s="42" t="s">
        <v>38</v>
      </c>
      <c r="B69" s="50" t="s">
        <v>39</v>
      </c>
      <c r="C69" s="50" t="s">
        <v>40</v>
      </c>
      <c r="D69" s="50" t="s">
        <v>41</v>
      </c>
      <c r="E69" s="50" t="s">
        <v>42</v>
      </c>
      <c r="F69" s="50" t="s">
        <v>56</v>
      </c>
      <c r="G69" s="50" t="s">
        <v>44</v>
      </c>
      <c r="H69" s="50" t="s">
        <v>45</v>
      </c>
      <c r="I69" s="50" t="s">
        <v>46</v>
      </c>
      <c r="J69" s="50" t="s">
        <v>36</v>
      </c>
    </row>
    <row r="70" spans="1:13" ht="19.5" x14ac:dyDescent="0.5">
      <c r="A70" s="43" t="s">
        <v>47</v>
      </c>
      <c r="B70" s="51">
        <v>12150.051088100015</v>
      </c>
      <c r="C70" s="51">
        <v>3192.2347050000008</v>
      </c>
      <c r="D70" s="51">
        <v>0</v>
      </c>
      <c r="E70" s="51">
        <v>9851.9597088000064</v>
      </c>
      <c r="F70" s="51">
        <v>2675.0928339000029</v>
      </c>
      <c r="G70" s="51">
        <v>1085.5256009000011</v>
      </c>
      <c r="H70" s="51">
        <v>1784.6742211000008</v>
      </c>
      <c r="I70" s="51">
        <v>1236.5364382000005</v>
      </c>
      <c r="J70" s="52">
        <f>SUM(B70:I70)</f>
        <v>31976.074596000028</v>
      </c>
    </row>
    <row r="71" spans="1:13" ht="19.5" x14ac:dyDescent="0.5">
      <c r="A71" s="43" t="s">
        <v>48</v>
      </c>
      <c r="B71" s="51">
        <v>9042.6288351000076</v>
      </c>
      <c r="C71" s="51">
        <v>1986.3857314999996</v>
      </c>
      <c r="D71" s="51">
        <v>0</v>
      </c>
      <c r="E71" s="51">
        <v>8405.0617894000025</v>
      </c>
      <c r="F71" s="51">
        <v>1546.1047437999991</v>
      </c>
      <c r="G71" s="51">
        <v>760.01090399999964</v>
      </c>
      <c r="H71" s="51">
        <v>1437.4084918999995</v>
      </c>
      <c r="I71" s="51">
        <v>577.76175009999997</v>
      </c>
      <c r="J71" s="52">
        <f t="shared" ref="J71:J76" si="3">SUM(B71:I71)</f>
        <v>23755.362245800003</v>
      </c>
    </row>
    <row r="72" spans="1:13" ht="19.5" x14ac:dyDescent="0.5">
      <c r="A72" s="43" t="s">
        <v>49</v>
      </c>
      <c r="B72" s="51">
        <v>50918.335809399927</v>
      </c>
      <c r="C72" s="51">
        <v>14074.175102599993</v>
      </c>
      <c r="D72" s="51">
        <v>18985.892241100002</v>
      </c>
      <c r="E72" s="51">
        <v>61784.596208399897</v>
      </c>
      <c r="F72" s="51">
        <v>51373.76691170007</v>
      </c>
      <c r="G72" s="51">
        <v>33167.447067199995</v>
      </c>
      <c r="H72" s="51">
        <v>5994.2504837000015</v>
      </c>
      <c r="I72" s="51">
        <v>3855.9507476000035</v>
      </c>
      <c r="J72" s="52">
        <f>SUM(B72:I72)</f>
        <v>240154.41457169992</v>
      </c>
    </row>
    <row r="73" spans="1:13" ht="19.5" x14ac:dyDescent="0.5">
      <c r="A73" s="43" t="s">
        <v>50</v>
      </c>
      <c r="B73" s="51">
        <v>4379.0886758000051</v>
      </c>
      <c r="C73" s="51">
        <v>198.68823110000014</v>
      </c>
      <c r="D73" s="51">
        <v>25.999732299999994</v>
      </c>
      <c r="E73" s="51">
        <v>9033.599709799988</v>
      </c>
      <c r="F73" s="51">
        <v>1331.5898694</v>
      </c>
      <c r="G73" s="51">
        <v>1283.5203374999999</v>
      </c>
      <c r="H73" s="51">
        <v>1698.1035111000001</v>
      </c>
      <c r="I73" s="51">
        <v>605.09894260000033</v>
      </c>
      <c r="J73" s="52">
        <f t="shared" si="3"/>
        <v>18555.689009599995</v>
      </c>
    </row>
    <row r="74" spans="1:13" ht="19.5" x14ac:dyDescent="0.5">
      <c r="A74" s="43" t="s">
        <v>51</v>
      </c>
      <c r="B74" s="51">
        <v>10162.737996600008</v>
      </c>
      <c r="C74" s="51">
        <v>1420.7884310999998</v>
      </c>
      <c r="D74" s="51">
        <v>0</v>
      </c>
      <c r="E74" s="51">
        <v>13188.241488000001</v>
      </c>
      <c r="F74" s="51">
        <v>2227.7230834000011</v>
      </c>
      <c r="G74" s="51">
        <v>1710.692917000001</v>
      </c>
      <c r="H74" s="51">
        <v>1866.4285399</v>
      </c>
      <c r="I74" s="51">
        <v>1079.3169539</v>
      </c>
      <c r="J74" s="52">
        <f t="shared" si="3"/>
        <v>31655.929409900011</v>
      </c>
    </row>
    <row r="75" spans="1:13" ht="19.5" x14ac:dyDescent="0.5">
      <c r="A75" s="43" t="s">
        <v>52</v>
      </c>
      <c r="B75" s="51">
        <v>982.19602799999939</v>
      </c>
      <c r="C75" s="51">
        <v>11.503829500000002</v>
      </c>
      <c r="D75" s="51">
        <v>0</v>
      </c>
      <c r="E75" s="51">
        <v>1497.3010527999995</v>
      </c>
      <c r="F75" s="51">
        <v>398.42112950000012</v>
      </c>
      <c r="G75" s="51">
        <v>188.88267209999987</v>
      </c>
      <c r="H75" s="51">
        <v>276.29003910000006</v>
      </c>
      <c r="I75" s="51">
        <v>100.36003150000001</v>
      </c>
      <c r="J75" s="52">
        <f t="shared" si="3"/>
        <v>3454.9547824999986</v>
      </c>
    </row>
    <row r="76" spans="1:13" ht="19.5" x14ac:dyDescent="0.5">
      <c r="A76" s="43" t="s">
        <v>53</v>
      </c>
      <c r="B76" s="51">
        <v>2734.2643487000014</v>
      </c>
      <c r="C76" s="51">
        <v>140.66691540000002</v>
      </c>
      <c r="D76" s="51">
        <v>0</v>
      </c>
      <c r="E76" s="51">
        <v>4026.3315978999976</v>
      </c>
      <c r="F76" s="51">
        <v>1082.1036518000008</v>
      </c>
      <c r="G76" s="51">
        <v>313.33848710000018</v>
      </c>
      <c r="H76" s="51">
        <v>445.80097859999989</v>
      </c>
      <c r="I76" s="51">
        <v>355.54999179999999</v>
      </c>
      <c r="J76" s="52">
        <f t="shared" si="3"/>
        <v>9098.0559713000021</v>
      </c>
    </row>
    <row r="77" spans="1:13" ht="19.5" x14ac:dyDescent="0.5">
      <c r="A77" s="43" t="s">
        <v>36</v>
      </c>
      <c r="B77" s="52">
        <f>SUM(B70:B76)</f>
        <v>90369.302781699982</v>
      </c>
      <c r="C77" s="52">
        <f t="shared" ref="C77:H77" si="4">SUM(C70:C76)</f>
        <v>21024.442946199997</v>
      </c>
      <c r="D77" s="52">
        <f t="shared" si="4"/>
        <v>19011.891973400001</v>
      </c>
      <c r="E77" s="52">
        <f t="shared" si="4"/>
        <v>107787.09155509991</v>
      </c>
      <c r="F77" s="52">
        <f t="shared" si="4"/>
        <v>60634.802223500075</v>
      </c>
      <c r="G77" s="52">
        <f t="shared" si="4"/>
        <v>38509.417985799999</v>
      </c>
      <c r="H77" s="52">
        <f t="shared" si="4"/>
        <v>13502.956265400002</v>
      </c>
      <c r="I77" s="52">
        <f>SUM(I70:I76)</f>
        <v>7810.5748557000043</v>
      </c>
      <c r="J77" s="52">
        <f>SUM(J70:J76)</f>
        <v>358650.48058679997</v>
      </c>
    </row>
    <row r="78" spans="1:13" x14ac:dyDescent="0.25">
      <c r="L78" s="15"/>
    </row>
    <row r="79" spans="1:13" x14ac:dyDescent="0.25">
      <c r="I79" s="15"/>
      <c r="J79" s="15"/>
    </row>
    <row r="80" spans="1:13" x14ac:dyDescent="0.25">
      <c r="J80" s="15"/>
    </row>
  </sheetData>
  <mergeCells count="13">
    <mergeCell ref="A67:J67"/>
    <mergeCell ref="E36:F36"/>
    <mergeCell ref="A37:A38"/>
    <mergeCell ref="B37:D37"/>
    <mergeCell ref="E37:F37"/>
    <mergeCell ref="I55:J55"/>
    <mergeCell ref="A56:J56"/>
    <mergeCell ref="A5:F5"/>
    <mergeCell ref="E6:F6"/>
    <mergeCell ref="A7:A8"/>
    <mergeCell ref="B7:D7"/>
    <mergeCell ref="E7:F7"/>
    <mergeCell ref="A35:F35"/>
  </mergeCells>
  <pageMargins left="0.7" right="0.7" top="0.75" bottom="0.75" header="0.3" footer="0.3"/>
  <pageSetup scale="79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Nonlife Baishakh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dcterms:created xsi:type="dcterms:W3CDTF">2025-05-28T10:11:22Z</dcterms:created>
  <dcterms:modified xsi:type="dcterms:W3CDTF">2025-05-28T10:12:52Z</dcterms:modified>
</cp:coreProperties>
</file>