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Fagun2081/"/>
    </mc:Choice>
  </mc:AlternateContent>
  <xr:revisionPtr revIDLastSave="2" documentId="8_{18738AB6-BE91-4819-BF54-282D5F3EBA73}" xr6:coauthVersionLast="47" xr6:coauthVersionMax="47" xr10:uidLastSave="{8BB256DA-058B-4563-8FCF-BC19BB2556B5}"/>
  <bookViews>
    <workbookView xWindow="-120" yWindow="-120" windowWidth="29040" windowHeight="15720" xr2:uid="{EEC435B3-E006-4370-8C74-1D56FD5F12FC}"/>
  </bookViews>
  <sheets>
    <sheet name="Web_nonlife Falgu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1" l="1"/>
  <c r="H74" i="1"/>
  <c r="G74" i="1"/>
  <c r="F74" i="1"/>
  <c r="E74" i="1"/>
  <c r="D74" i="1"/>
  <c r="C74" i="1"/>
  <c r="B74" i="1"/>
  <c r="J73" i="1"/>
  <c r="J72" i="1"/>
  <c r="J71" i="1"/>
  <c r="J70" i="1"/>
  <c r="J69" i="1"/>
  <c r="J68" i="1"/>
  <c r="J67" i="1"/>
  <c r="I62" i="1"/>
  <c r="H62" i="1"/>
  <c r="G62" i="1"/>
  <c r="F62" i="1"/>
  <c r="E62" i="1"/>
  <c r="D62" i="1"/>
  <c r="C62" i="1"/>
  <c r="B62" i="1"/>
  <c r="J61" i="1"/>
  <c r="J60" i="1"/>
  <c r="J59" i="1"/>
  <c r="J58" i="1"/>
  <c r="J57" i="1"/>
  <c r="J56" i="1"/>
  <c r="J55" i="1"/>
  <c r="F47" i="1"/>
  <c r="E47" i="1"/>
  <c r="D47" i="1"/>
  <c r="C47" i="1"/>
  <c r="B47" i="1"/>
  <c r="C27" i="1"/>
  <c r="F26" i="1"/>
  <c r="E26" i="1"/>
  <c r="D26" i="1"/>
  <c r="C26" i="1"/>
  <c r="B26" i="1"/>
  <c r="F20" i="1"/>
  <c r="E20" i="1"/>
  <c r="D20" i="1"/>
  <c r="C20" i="1"/>
  <c r="B20" i="1"/>
  <c r="B27" i="1" s="1"/>
  <c r="J62" i="1" l="1"/>
  <c r="E27" i="1"/>
  <c r="J74" i="1"/>
  <c r="B75" i="1" s="1"/>
  <c r="E75" i="1"/>
  <c r="F27" i="1"/>
  <c r="C75" i="1"/>
  <c r="D27" i="1"/>
  <c r="J75" i="1"/>
  <c r="G75" i="1"/>
  <c r="F75" i="1" l="1"/>
  <c r="I75" i="1"/>
  <c r="D75" i="1"/>
  <c r="H75" i="1"/>
</calcChain>
</file>

<file path=xl/sharedStrings.xml><?xml version="1.0" encoding="utf-8"?>
<sst xmlns="http://schemas.openxmlformats.org/spreadsheetml/2006/main" count="95" uniqueCount="56">
  <si>
    <t>निर्जीवन बीमा ब्यवसाय गर्ने बीमकहरुको विवरण</t>
  </si>
  <si>
    <t>आ.व. 20८१/८२</t>
  </si>
  <si>
    <t>बीमक</t>
  </si>
  <si>
    <t xml:space="preserve">  फागुन महिनाको</t>
  </si>
  <si>
    <t xml:space="preserve">  फागुन मसान्तसम्मको</t>
  </si>
  <si>
    <t>जारी बीमालेख संख्या</t>
  </si>
  <si>
    <t>कुल बीमाशुल्क (रु.लाखमा)</t>
  </si>
  <si>
    <t>बीमाङ्क रकम (रु.लाखमा)</t>
  </si>
  <si>
    <t>नेपाल इ.कं.लि.</t>
  </si>
  <si>
    <t>दि.ओरिएन्टल इ.कं.लि.</t>
  </si>
  <si>
    <t>राष्ट्रिय बीमा कम्पनी लि.</t>
  </si>
  <si>
    <t>नेशनल इ.कं.लि.</t>
  </si>
  <si>
    <t>नेको इ.लि.</t>
  </si>
  <si>
    <t>प्रभु इ.लि.</t>
  </si>
  <si>
    <t>शिखर इ.कं.लि.</t>
  </si>
  <si>
    <t>एनएलजी इ.कं.लि.</t>
  </si>
  <si>
    <t>हिमालयन एभरेष्ट इ.लि.</t>
  </si>
  <si>
    <t>सानिमा जिआईसी इ.लि.</t>
  </si>
  <si>
    <t>सिद्धार्थ प्रिमियर इ.लि.</t>
  </si>
  <si>
    <t>सगरमाथा लूम्विनी इ.लि</t>
  </si>
  <si>
    <t>आइजिआई प्रूडेन्सियल इ.कं.लि.</t>
  </si>
  <si>
    <t>युनाइटेड अजोड इ.लि.</t>
  </si>
  <si>
    <t>जम्मा (क)</t>
  </si>
  <si>
    <t>लघु बीमक</t>
  </si>
  <si>
    <t>नेपाल माइक्रो इ. क. लि.</t>
  </si>
  <si>
    <t>प्रोटेक्टिभ माइक्रो इ. क. लि.</t>
  </si>
  <si>
    <t>स्टार माइक्रो इ. क. लि.</t>
  </si>
  <si>
    <t>ट्रस्ट माइक्रो इ. क. लि.</t>
  </si>
  <si>
    <t>जम्मा (ख)</t>
  </si>
  <si>
    <t>जम्मा (क+ख)</t>
  </si>
  <si>
    <t>निर्जीवन बीमा ब्यवसाय गर्ने बीमकहरुले जारी गरेको लघु बीमालेखको विवरण</t>
  </si>
  <si>
    <t>सिध्धार्थ प्रिमियर इ.लि.</t>
  </si>
  <si>
    <t>नेपाल माईक्रो ई. क. लि.</t>
  </si>
  <si>
    <t>प्रोटेक्टिभ माईक्रो ई. क. लि.</t>
  </si>
  <si>
    <t>जम्मा</t>
  </si>
  <si>
    <t>निर्जीवन बीमा ब्यवसाय गर्ने बीमकहरुबाट फागुन मसान्तसम्ममा जारी गरेको कुल बीमालेख संख्याको प्रदेशगत विवरण</t>
  </si>
  <si>
    <t>प्रदेश</t>
  </si>
  <si>
    <t>सम्पत्ति</t>
  </si>
  <si>
    <t>सामून्द्रिक</t>
  </si>
  <si>
    <t>हवाई</t>
  </si>
  <si>
    <t>मोटर</t>
  </si>
  <si>
    <t>इन्जि. तथा ठे. जो.</t>
  </si>
  <si>
    <t>विविध</t>
  </si>
  <si>
    <t>कृषि तथा बाली</t>
  </si>
  <si>
    <t>लघु</t>
  </si>
  <si>
    <t>कोशी</t>
  </si>
  <si>
    <t>मधेश</t>
  </si>
  <si>
    <t>बाग्मती</t>
  </si>
  <si>
    <t>गण्डकी</t>
  </si>
  <si>
    <t>लुम्बिनी</t>
  </si>
  <si>
    <t>कर्णाली</t>
  </si>
  <si>
    <t>सुदुरपश्चिम</t>
  </si>
  <si>
    <t xml:space="preserve">निर्जीवन बीमा ब्यवसाय गर्ने बीमकहरुले फागुन मसान्तसम्ममा बिभिन्न बीमालेखहरुबाट संकलन गरेको कुल बीमाशुल्कको प्रदेशगत विवरण </t>
  </si>
  <si>
    <t>रु.लाखमा</t>
  </si>
  <si>
    <t>इन्जि. तथा ठे.जो.</t>
  </si>
  <si>
    <t>हिस्सा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</si>
</sst>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4" tint="-0.499984740745262"/>
      <name val="Kalimati"/>
      <charset val="1"/>
    </font>
    <font>
      <b/>
      <i/>
      <sz val="10"/>
      <color theme="4" tint="-0.499984740745262"/>
      <name val="Kalimati"/>
      <charset val="1"/>
    </font>
    <font>
      <b/>
      <i/>
      <sz val="10"/>
      <color rgb="FFC00000"/>
      <name val="Kalimati"/>
      <charset val="1"/>
    </font>
    <font>
      <b/>
      <sz val="10"/>
      <color theme="1"/>
      <name val="Kalimati"/>
      <charset val="1"/>
    </font>
    <font>
      <sz val="10"/>
      <color theme="1"/>
      <name val="Fontasy Himali"/>
      <family val="5"/>
    </font>
    <font>
      <b/>
      <sz val="10"/>
      <color theme="1"/>
      <name val="Fontasy Himali"/>
      <family val="5"/>
    </font>
    <font>
      <b/>
      <sz val="11"/>
      <color theme="4" tint="-0.499984740745262"/>
      <name val="Kalimati"/>
      <charset val="1"/>
    </font>
    <font>
      <b/>
      <sz val="8"/>
      <color theme="1"/>
      <name val="Kalimati"/>
      <charset val="1"/>
    </font>
    <font>
      <b/>
      <sz val="12"/>
      <color rgb="FF002060"/>
      <name val="Kalimati"/>
      <charset val="1"/>
    </font>
    <font>
      <b/>
      <sz val="10"/>
      <color rgb="FF002060"/>
      <name val="Kalimati"/>
      <charset val="1"/>
    </font>
    <font>
      <b/>
      <i/>
      <sz val="9"/>
      <color theme="1"/>
      <name val="Kalimati"/>
      <charset val="1"/>
    </font>
    <font>
      <sz val="11"/>
      <color theme="1"/>
      <name val="Fontasy Himali"/>
      <family val="5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6" xfId="0" applyFont="1" applyFill="1" applyBorder="1"/>
    <xf numFmtId="164" fontId="7" fillId="0" borderId="6" xfId="1" applyNumberFormat="1" applyFont="1" applyBorder="1" applyAlignment="1">
      <alignment horizontal="center"/>
    </xf>
    <xf numFmtId="43" fontId="7" fillId="0" borderId="6" xfId="1" applyFont="1" applyBorder="1" applyAlignment="1">
      <alignment horizontal="center"/>
    </xf>
    <xf numFmtId="43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0" fontId="6" fillId="3" borderId="8" xfId="0" applyFont="1" applyFill="1" applyBorder="1"/>
    <xf numFmtId="0" fontId="6" fillId="4" borderId="6" xfId="0" applyFont="1" applyFill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center"/>
    </xf>
    <xf numFmtId="43" fontId="7" fillId="4" borderId="6" xfId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/>
    </xf>
    <xf numFmtId="43" fontId="7" fillId="2" borderId="6" xfId="1" applyFont="1" applyFill="1" applyBorder="1" applyAlignment="1">
      <alignment horizontal="center"/>
    </xf>
    <xf numFmtId="0" fontId="6" fillId="5" borderId="6" xfId="0" applyFont="1" applyFill="1" applyBorder="1"/>
    <xf numFmtId="164" fontId="8" fillId="5" borderId="6" xfId="1" applyNumberFormat="1" applyFont="1" applyFill="1" applyBorder="1" applyAlignment="1">
      <alignment horizontal="center"/>
    </xf>
    <xf numFmtId="43" fontId="8" fillId="5" borderId="6" xfId="1" applyFont="1" applyFill="1" applyBorder="1" applyAlignment="1">
      <alignment horizontal="center"/>
    </xf>
    <xf numFmtId="0" fontId="6" fillId="0" borderId="0" xfId="0" applyFont="1"/>
    <xf numFmtId="164" fontId="8" fillId="0" borderId="0" xfId="1" applyNumberFormat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9" fillId="0" borderId="1" xfId="0" applyFont="1" applyBorder="1" applyAlignment="1">
      <alignment vertical="top"/>
    </xf>
    <xf numFmtId="43" fontId="8" fillId="0" borderId="6" xfId="1" applyFont="1" applyFill="1" applyBorder="1" applyAlignment="1">
      <alignment horizontal="center"/>
    </xf>
    <xf numFmtId="43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5" borderId="6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164" fontId="7" fillId="0" borderId="6" xfId="1" applyNumberFormat="1" applyFont="1" applyBorder="1" applyAlignment="1">
      <alignment horizontal="left" vertical="center"/>
    </xf>
    <xf numFmtId="164" fontId="8" fillId="7" borderId="6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6" fillId="6" borderId="6" xfId="0" applyFont="1" applyFill="1" applyBorder="1" applyAlignment="1">
      <alignment horizontal="center" vertical="center"/>
    </xf>
    <xf numFmtId="43" fontId="7" fillId="0" borderId="6" xfId="1" applyFont="1" applyBorder="1" applyAlignment="1">
      <alignment horizontal="left" vertical="center"/>
    </xf>
    <xf numFmtId="43" fontId="8" fillId="7" borderId="6" xfId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/>
    </xf>
    <xf numFmtId="2" fontId="1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557444</xdr:colOff>
      <xdr:row>0</xdr:row>
      <xdr:rowOff>60613</xdr:rowOff>
    </xdr:from>
    <xdr:to>
      <xdr:col>3</xdr:col>
      <xdr:colOff>55714</xdr:colOff>
      <xdr:row>0</xdr:row>
      <xdr:rowOff>640772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CD2C1-3E06-44BF-A26E-DDEEDBAE4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819" y="60613"/>
          <a:ext cx="2515097" cy="580159"/>
        </a:xfrm>
        <a:prstGeom prst="rect">
          <a:avLst/>
        </a:prstGeom>
      </xdr:spPr>
    </xdr:pic>
    <xdr:clientData/>
  </xdr:twoCellAnchor>
  <xdr:twoCellAnchor editAs="oneCell">
    <xdr:from>
      <xdr:col>3</xdr:col>
      <xdr:colOff>604802</xdr:colOff>
      <xdr:row>48</xdr:row>
      <xdr:rowOff>165855</xdr:rowOff>
    </xdr:from>
    <xdr:to>
      <xdr:col>4</xdr:col>
      <xdr:colOff>1463385</xdr:colOff>
      <xdr:row>51</xdr:row>
      <xdr:rowOff>77366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C2450F-0A19-4296-BD0E-12A01F7CB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552" y="13462755"/>
          <a:ext cx="2364399" cy="540161"/>
        </a:xfrm>
        <a:prstGeom prst="rect">
          <a:avLst/>
        </a:prstGeom>
      </xdr:spPr>
    </xdr:pic>
    <xdr:clientData/>
  </xdr:twoCellAnchor>
  <xdr:twoCellAnchor editAs="oneCell">
    <xdr:from>
      <xdr:col>0</xdr:col>
      <xdr:colOff>2112818</xdr:colOff>
      <xdr:row>28</xdr:row>
      <xdr:rowOff>199159</xdr:rowOff>
    </xdr:from>
    <xdr:to>
      <xdr:col>2</xdr:col>
      <xdr:colOff>1134165</xdr:colOff>
      <xdr:row>30</xdr:row>
      <xdr:rowOff>299738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CE9C7F-6535-4E0B-870B-ADC0E606F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643" y="8152534"/>
          <a:ext cx="2606211" cy="5958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2f87c11a463fa04/Calculation%20Sheet/IRMIS%20Report/Monthly%20Report%202081_82IRMIS.xlsx" TargetMode="External"/><Relationship Id="rId1" Type="http://schemas.openxmlformats.org/officeDocument/2006/relationships/externalLinkPath" Target="/22f87c11a463fa04/Calculation%20Sheet/IRMIS%20Report/Monthly%20Report%202081_82IR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fe  Shrawan"/>
      <sheetName val="Prov Life_Shrawan"/>
      <sheetName val="internal_Shrawan"/>
      <sheetName val="Web_nonlife Shrawan"/>
      <sheetName val="internal_Bhadra"/>
      <sheetName val="Web_nonlife Bhadra"/>
      <sheetName val="life  Bhadra"/>
      <sheetName val="Prov Life Bhadra"/>
      <sheetName val="life  Ashoj"/>
      <sheetName val="Prov Life Ashoj"/>
      <sheetName val="internal_Ashoj"/>
      <sheetName val="Web_nonlife Ashoj"/>
      <sheetName val="internal_Kartik"/>
      <sheetName val="Web_nonlife kartik"/>
      <sheetName val="life  Kattik"/>
      <sheetName val="Prov Life Kattik"/>
      <sheetName val="Sheet1"/>
      <sheetName val="life  Mangsir"/>
      <sheetName val="Prov Life Mangsir"/>
      <sheetName val="internal_Mangsir"/>
      <sheetName val="Web_nonlife Mangsir"/>
      <sheetName val="life  Poush"/>
      <sheetName val="Prov Life Poush"/>
      <sheetName val="internal_Poush"/>
      <sheetName val="Web_nonlife Poush"/>
      <sheetName val="internal_Magh"/>
      <sheetName val="Web_nonlife Magh"/>
      <sheetName val="life  Magh"/>
      <sheetName val="Prov Life Magh"/>
      <sheetName val="Surrender"/>
      <sheetName val="life  Falgun"/>
      <sheetName val="Prov Life Falgun"/>
      <sheetName val="Web_nonlife Falgun"/>
      <sheetName val="internal_Falg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6">
          <cell r="A6" t="str">
            <v>नेपाल इ.कं.लि.</v>
          </cell>
          <cell r="F6">
            <v>14024.08040779998</v>
          </cell>
        </row>
        <row r="7">
          <cell r="A7" t="str">
            <v>दि.ओरिएन्टल इ.कं.लि.</v>
          </cell>
          <cell r="F7">
            <v>17035.577528099999</v>
          </cell>
        </row>
        <row r="8">
          <cell r="A8" t="str">
            <v>राष्ट्रिय बीमा कम्पनी लि.</v>
          </cell>
          <cell r="F8">
            <v>10938.706496599994</v>
          </cell>
        </row>
        <row r="9">
          <cell r="A9" t="str">
            <v>नेशनल इ.कं.लि.</v>
          </cell>
          <cell r="F9">
            <v>7647.7913828999899</v>
          </cell>
        </row>
        <row r="10">
          <cell r="A10" t="str">
            <v>नेको इ.लि.</v>
          </cell>
          <cell r="F10">
            <v>21948.762948200027</v>
          </cell>
        </row>
        <row r="11">
          <cell r="A11" t="str">
            <v>प्रभु इ.लि.</v>
          </cell>
          <cell r="F11">
            <v>11615.244743699979</v>
          </cell>
        </row>
        <row r="12">
          <cell r="A12" t="str">
            <v>शिखर इ.कं.लि.</v>
          </cell>
          <cell r="F12">
            <v>40139.56335759996</v>
          </cell>
        </row>
        <row r="13">
          <cell r="A13" t="str">
            <v>एनएलजी इ.कं.लि.</v>
          </cell>
          <cell r="F13">
            <v>18591.261879600002</v>
          </cell>
        </row>
        <row r="14">
          <cell r="A14" t="str">
            <v>हिमालयन एभरेष्ट इ.लि.</v>
          </cell>
          <cell r="F14">
            <v>22105.786849100012</v>
          </cell>
        </row>
        <row r="15">
          <cell r="A15" t="str">
            <v>सानिमा जिआईसी इ.लि.</v>
          </cell>
          <cell r="F15">
            <v>15710.307989699993</v>
          </cell>
        </row>
        <row r="16">
          <cell r="A16" t="str">
            <v>सिद्धार्थ प्रिमियर इ.लि.</v>
          </cell>
          <cell r="F16">
            <v>27539.558469799958</v>
          </cell>
        </row>
        <row r="17">
          <cell r="A17" t="str">
            <v>सगरमाथा लूम्विनी इ.लि</v>
          </cell>
          <cell r="F17">
            <v>33244.628683099982</v>
          </cell>
        </row>
        <row r="18">
          <cell r="A18" t="str">
            <v>आइजिआई प्रूडेन्सियल इ.कं.लि.</v>
          </cell>
          <cell r="F18">
            <v>23760.791512599979</v>
          </cell>
        </row>
        <row r="19">
          <cell r="A19" t="str">
            <v>युनाइटेड अजोड इ.लि.</v>
          </cell>
          <cell r="F19">
            <v>15986.451340000016</v>
          </cell>
        </row>
        <row r="66">
          <cell r="B66" t="str">
            <v>सम्पत्ति</v>
          </cell>
          <cell r="C66" t="str">
            <v>सामून्द्रिक</v>
          </cell>
          <cell r="D66" t="str">
            <v>हवाई</v>
          </cell>
          <cell r="E66" t="str">
            <v>मोटर</v>
          </cell>
          <cell r="F66" t="str">
            <v>इन्जि. तथा ठे.जो.</v>
          </cell>
          <cell r="G66" t="str">
            <v>विविध</v>
          </cell>
          <cell r="H66" t="str">
            <v>कृषि तथा बाली</v>
          </cell>
          <cell r="I66" t="str">
            <v>लघु</v>
          </cell>
          <cell r="J66" t="str">
            <v>जम्मा</v>
          </cell>
          <cell r="K66" t="str">
            <v>आधार</v>
          </cell>
          <cell r="W66" t="str">
            <v>कोशी</v>
          </cell>
          <cell r="X66" t="str">
            <v>मधेश</v>
          </cell>
          <cell r="Y66" t="str">
            <v>बाग्मती</v>
          </cell>
          <cell r="Z66" t="str">
            <v>गण्डकी</v>
          </cell>
          <cell r="AA66" t="str">
            <v>लुम्बिनी</v>
          </cell>
          <cell r="AB66" t="str">
            <v>कर्णाली</v>
          </cell>
          <cell r="AC66" t="str">
            <v>सुदुरपश्चिम</v>
          </cell>
        </row>
        <row r="67">
          <cell r="A67" t="str">
            <v>कोशी</v>
          </cell>
          <cell r="B67">
            <v>9757.1301830000139</v>
          </cell>
          <cell r="C67">
            <v>2485.0452893000001</v>
          </cell>
          <cell r="D67">
            <v>0</v>
          </cell>
          <cell r="E67">
            <v>7664.3450819999971</v>
          </cell>
          <cell r="F67">
            <v>1954.8243453000021</v>
          </cell>
          <cell r="G67">
            <v>823.43026380000038</v>
          </cell>
          <cell r="H67">
            <v>1461.8503404999999</v>
          </cell>
          <cell r="I67">
            <v>823.32722510000008</v>
          </cell>
          <cell r="J67">
            <v>24969.952729000019</v>
          </cell>
          <cell r="K67">
            <v>0</v>
          </cell>
          <cell r="V67" t="str">
            <v>जीवन</v>
          </cell>
          <cell r="W67">
            <v>14.690297017790005</v>
          </cell>
          <cell r="X67">
            <v>10.9109013557</v>
          </cell>
          <cell r="Y67">
            <v>53.69742285640001</v>
          </cell>
          <cell r="Z67">
            <v>12.418219153299995</v>
          </cell>
          <cell r="AA67">
            <v>19.121234541969997</v>
          </cell>
          <cell r="AB67">
            <v>3.3110116517199994</v>
          </cell>
          <cell r="AC67">
            <v>7.3123865056500001</v>
          </cell>
        </row>
        <row r="68">
          <cell r="A68" t="str">
            <v>मधेश</v>
          </cell>
          <cell r="B68">
            <v>7489.0880638000135</v>
          </cell>
          <cell r="C68">
            <v>1579.2952603999991</v>
          </cell>
          <cell r="D68">
            <v>0</v>
          </cell>
          <cell r="E68">
            <v>6585.2452459000087</v>
          </cell>
          <cell r="F68">
            <v>1233.4805934000001</v>
          </cell>
          <cell r="G68">
            <v>608.35467470000003</v>
          </cell>
          <cell r="H68">
            <v>1160.8501444999999</v>
          </cell>
          <cell r="I68">
            <v>434.04245680000008</v>
          </cell>
          <cell r="J68">
            <v>19090.356439500025</v>
          </cell>
          <cell r="K68">
            <v>0</v>
          </cell>
          <cell r="V68" t="str">
            <v>निर्जीवन</v>
          </cell>
          <cell r="W68">
            <v>2.9283285226500007</v>
          </cell>
          <cell r="X68">
            <v>2.1811187669500018</v>
          </cell>
          <cell r="Y68">
            <v>21.655489830759979</v>
          </cell>
          <cell r="Z68">
            <v>1.8070703587200001</v>
          </cell>
          <cell r="AA68">
            <v>3.0106242801300001</v>
          </cell>
          <cell r="AB68">
            <v>0.61749729135000009</v>
          </cell>
          <cell r="AC68">
            <v>0.8686273417799999</v>
          </cell>
        </row>
        <row r="69">
          <cell r="A69" t="str">
            <v>बाग्मती</v>
          </cell>
          <cell r="B69">
            <v>39790.487389799913</v>
          </cell>
          <cell r="C69">
            <v>11180.400957700002</v>
          </cell>
          <cell r="D69">
            <v>16774.074793699998</v>
          </cell>
          <cell r="E69">
            <v>49296.97310979991</v>
          </cell>
          <cell r="F69">
            <v>39653.863173999991</v>
          </cell>
          <cell r="G69">
            <v>27630.551429800027</v>
          </cell>
          <cell r="H69">
            <v>4728.5873500000016</v>
          </cell>
          <cell r="I69">
            <v>3048.5702389000021</v>
          </cell>
          <cell r="J69">
            <v>192103.50844369983</v>
          </cell>
          <cell r="K69">
            <v>0</v>
          </cell>
        </row>
        <row r="70">
          <cell r="A70" t="str">
            <v>गण्डकी</v>
          </cell>
          <cell r="B70">
            <v>3559.4275322999965</v>
          </cell>
          <cell r="C70">
            <v>159.76321029999994</v>
          </cell>
          <cell r="D70">
            <v>23.4002014</v>
          </cell>
          <cell r="E70">
            <v>7282.8066481999949</v>
          </cell>
          <cell r="F70">
            <v>1002.1389794000002</v>
          </cell>
          <cell r="G70">
            <v>1013.6681429000007</v>
          </cell>
          <cell r="H70">
            <v>1444.5818678000001</v>
          </cell>
          <cell r="I70">
            <v>458.99799280000002</v>
          </cell>
          <cell r="J70">
            <v>14944.784575099991</v>
          </cell>
          <cell r="K70">
            <v>0</v>
          </cell>
        </row>
        <row r="71">
          <cell r="A71" t="str">
            <v>लुम्बिनी</v>
          </cell>
          <cell r="B71">
            <v>8088.4024279000068</v>
          </cell>
          <cell r="C71">
            <v>1125.3796767000001</v>
          </cell>
          <cell r="D71">
            <v>0</v>
          </cell>
          <cell r="E71">
            <v>10614.669831800022</v>
          </cell>
          <cell r="F71">
            <v>1498.4005536999998</v>
          </cell>
          <cell r="G71">
            <v>1338.0310767999999</v>
          </cell>
          <cell r="H71">
            <v>1543.5836051000001</v>
          </cell>
          <cell r="I71">
            <v>817.03534380000053</v>
          </cell>
          <cell r="J71">
            <v>25025.502515800035</v>
          </cell>
          <cell r="K71">
            <v>0</v>
          </cell>
        </row>
        <row r="72">
          <cell r="A72" t="str">
            <v>कर्णाली</v>
          </cell>
          <cell r="B72">
            <v>768.6662388000002</v>
          </cell>
          <cell r="C72">
            <v>7.6626522000000001</v>
          </cell>
          <cell r="D72">
            <v>0</v>
          </cell>
          <cell r="E72">
            <v>1224.3107611000003</v>
          </cell>
          <cell r="F72">
            <v>243.49766059999999</v>
          </cell>
          <cell r="G72">
            <v>123.06475769999992</v>
          </cell>
          <cell r="H72">
            <v>211.6329173</v>
          </cell>
          <cell r="I72">
            <v>69.911482299999989</v>
          </cell>
          <cell r="J72">
            <v>2648.7464700000005</v>
          </cell>
          <cell r="K72">
            <v>0</v>
          </cell>
        </row>
        <row r="73">
          <cell r="A73" t="str">
            <v>सुदुरपश्चिम</v>
          </cell>
          <cell r="B73">
            <v>2204.2815751000003</v>
          </cell>
          <cell r="C73">
            <v>106.03713420000001</v>
          </cell>
          <cell r="D73">
            <v>0</v>
          </cell>
          <cell r="E73">
            <v>3338.9859660999973</v>
          </cell>
          <cell r="F73">
            <v>798.41922940000029</v>
          </cell>
          <cell r="G73">
            <v>229.36210490000011</v>
          </cell>
          <cell r="H73">
            <v>366.20382279999995</v>
          </cell>
          <cell r="I73">
            <v>258.49293109999991</v>
          </cell>
          <cell r="J73">
            <v>7301.7827635999975</v>
          </cell>
          <cell r="K73">
            <v>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C53A3-323D-4B33-A417-308A055EC96E}">
  <dimension ref="A1:J76"/>
  <sheetViews>
    <sheetView tabSelected="1" view="pageBreakPreview" zoomScale="110" zoomScaleNormal="100" zoomScaleSheetLayoutView="110" workbookViewId="0">
      <selection activeCell="A28" sqref="A28:F28"/>
    </sheetView>
  </sheetViews>
  <sheetFormatPr defaultRowHeight="15" x14ac:dyDescent="0.25"/>
  <cols>
    <col min="1" max="1" width="32.28515625" customWidth="1"/>
    <col min="2" max="2" width="21.42578125" customWidth="1"/>
    <col min="3" max="3" width="23.7109375" customWidth="1"/>
    <col min="4" max="4" width="22.5703125" customWidth="1"/>
    <col min="5" max="5" width="22.7109375" customWidth="1"/>
    <col min="6" max="6" width="28" customWidth="1"/>
    <col min="7" max="7" width="14.28515625" bestFit="1" customWidth="1"/>
    <col min="8" max="8" width="16" customWidth="1"/>
    <col min="9" max="9" width="13.5703125" customWidth="1"/>
    <col min="10" max="10" width="16.140625" customWidth="1"/>
  </cols>
  <sheetData>
    <row r="1" spans="1:10" ht="51" customHeight="1" x14ac:dyDescent="0.25"/>
    <row r="2" spans="1:10" ht="24" customHeight="1" x14ac:dyDescent="0.25">
      <c r="A2" s="1" t="s">
        <v>0</v>
      </c>
      <c r="B2" s="1"/>
      <c r="C2" s="1"/>
      <c r="D2" s="1"/>
      <c r="E2" s="1"/>
      <c r="F2" s="1"/>
    </row>
    <row r="3" spans="1:10" ht="18.75" customHeight="1" x14ac:dyDescent="0.25">
      <c r="B3" s="2"/>
      <c r="C3" s="2"/>
      <c r="D3" s="2"/>
      <c r="E3" s="3" t="s">
        <v>1</v>
      </c>
      <c r="F3" s="3"/>
    </row>
    <row r="4" spans="1:10" ht="19.5" customHeight="1" x14ac:dyDescent="0.25">
      <c r="A4" s="4" t="s">
        <v>2</v>
      </c>
      <c r="B4" s="5" t="s">
        <v>3</v>
      </c>
      <c r="C4" s="6"/>
      <c r="D4" s="7"/>
      <c r="E4" s="8" t="s">
        <v>4</v>
      </c>
      <c r="F4" s="8"/>
    </row>
    <row r="5" spans="1:10" s="11" customFormat="1" ht="61.5" customHeight="1" x14ac:dyDescent="0.25">
      <c r="A5" s="9"/>
      <c r="B5" s="10" t="s">
        <v>5</v>
      </c>
      <c r="C5" s="10" t="s">
        <v>6</v>
      </c>
      <c r="D5" s="10" t="s">
        <v>7</v>
      </c>
      <c r="E5" s="10" t="s">
        <v>5</v>
      </c>
      <c r="F5" s="10" t="s">
        <v>6</v>
      </c>
    </row>
    <row r="6" spans="1:10" ht="19.5" x14ac:dyDescent="0.5">
      <c r="A6" s="12" t="s">
        <v>8</v>
      </c>
      <c r="B6" s="13">
        <v>14456</v>
      </c>
      <c r="C6" s="14">
        <v>1428.1769911999997</v>
      </c>
      <c r="D6" s="14">
        <v>557437.32240650011</v>
      </c>
      <c r="E6" s="13">
        <v>126034</v>
      </c>
      <c r="F6" s="14">
        <v>14024.08040779998</v>
      </c>
      <c r="G6" s="15"/>
      <c r="H6" s="16"/>
      <c r="I6" s="17"/>
      <c r="J6" s="17"/>
    </row>
    <row r="7" spans="1:10" ht="19.5" x14ac:dyDescent="0.5">
      <c r="A7" s="12" t="s">
        <v>9</v>
      </c>
      <c r="B7" s="13">
        <v>3589</v>
      </c>
      <c r="C7" s="14">
        <v>1783.1283381999999</v>
      </c>
      <c r="D7" s="14">
        <v>695077.00474530004</v>
      </c>
      <c r="E7" s="13">
        <v>29138</v>
      </c>
      <c r="F7" s="14">
        <v>17035.577528099999</v>
      </c>
      <c r="G7" s="15"/>
      <c r="H7" s="16"/>
      <c r="I7" s="17"/>
      <c r="J7" s="17"/>
    </row>
    <row r="8" spans="1:10" ht="19.5" x14ac:dyDescent="0.5">
      <c r="A8" s="12" t="s">
        <v>10</v>
      </c>
      <c r="B8" s="13">
        <v>4212</v>
      </c>
      <c r="C8" s="14">
        <v>1533.5389774999994</v>
      </c>
      <c r="D8" s="14">
        <v>50972.680563800001</v>
      </c>
      <c r="E8" s="13">
        <v>148140</v>
      </c>
      <c r="F8" s="14">
        <v>10938.706496599994</v>
      </c>
      <c r="G8" s="15"/>
      <c r="H8" s="16"/>
      <c r="I8" s="17"/>
      <c r="J8" s="17"/>
    </row>
    <row r="9" spans="1:10" ht="19.5" x14ac:dyDescent="0.5">
      <c r="A9" s="12" t="s">
        <v>11</v>
      </c>
      <c r="B9" s="13">
        <v>2551</v>
      </c>
      <c r="C9" s="14">
        <v>713.01481810000018</v>
      </c>
      <c r="D9" s="14">
        <v>168041.74260299999</v>
      </c>
      <c r="E9" s="13">
        <v>20067</v>
      </c>
      <c r="F9" s="14">
        <v>7647.7913828999899</v>
      </c>
      <c r="G9" s="15"/>
      <c r="H9" s="16"/>
      <c r="I9" s="17"/>
      <c r="J9" s="17"/>
    </row>
    <row r="10" spans="1:10" ht="19.5" x14ac:dyDescent="0.5">
      <c r="A10" s="12" t="s">
        <v>12</v>
      </c>
      <c r="B10" s="13">
        <v>22329</v>
      </c>
      <c r="C10" s="14">
        <v>2446.0146500000005</v>
      </c>
      <c r="D10" s="14">
        <v>684845.01816850016</v>
      </c>
      <c r="E10" s="13">
        <v>190292</v>
      </c>
      <c r="F10" s="14">
        <v>21948.762948200027</v>
      </c>
      <c r="G10" s="15"/>
      <c r="H10" s="16"/>
      <c r="I10" s="17"/>
      <c r="J10" s="17"/>
    </row>
    <row r="11" spans="1:10" ht="19.5" x14ac:dyDescent="0.5">
      <c r="A11" s="12" t="s">
        <v>13</v>
      </c>
      <c r="B11" s="13">
        <v>9301</v>
      </c>
      <c r="C11" s="14">
        <v>1307.0814884000001</v>
      </c>
      <c r="D11" s="14">
        <v>202626.44073689991</v>
      </c>
      <c r="E11" s="13">
        <v>81992</v>
      </c>
      <c r="F11" s="14">
        <v>11615.244743699979</v>
      </c>
      <c r="G11" s="15"/>
      <c r="H11" s="16"/>
      <c r="I11" s="17"/>
      <c r="J11" s="17"/>
    </row>
    <row r="12" spans="1:10" ht="19.5" x14ac:dyDescent="0.5">
      <c r="A12" s="12" t="s">
        <v>14</v>
      </c>
      <c r="B12" s="13">
        <v>23412</v>
      </c>
      <c r="C12" s="14">
        <v>8818.979097499996</v>
      </c>
      <c r="D12" s="14">
        <v>758192.35846330004</v>
      </c>
      <c r="E12" s="13">
        <v>197258</v>
      </c>
      <c r="F12" s="14">
        <v>40139.56335759996</v>
      </c>
      <c r="G12" s="15"/>
      <c r="H12" s="16"/>
      <c r="I12" s="17"/>
      <c r="J12" s="17"/>
    </row>
    <row r="13" spans="1:10" ht="19.5" x14ac:dyDescent="0.5">
      <c r="A13" s="12" t="s">
        <v>15</v>
      </c>
      <c r="B13" s="13">
        <v>14728</v>
      </c>
      <c r="C13" s="14">
        <v>2375.014838000001</v>
      </c>
      <c r="D13" s="14">
        <v>591279.94654230005</v>
      </c>
      <c r="E13" s="13">
        <v>124961</v>
      </c>
      <c r="F13" s="14">
        <v>18591.261879600002</v>
      </c>
      <c r="G13" s="15"/>
      <c r="H13" s="16"/>
      <c r="I13" s="17"/>
      <c r="J13" s="17"/>
    </row>
    <row r="14" spans="1:10" ht="19.5" x14ac:dyDescent="0.5">
      <c r="A14" s="12" t="s">
        <v>16</v>
      </c>
      <c r="B14" s="13">
        <v>21352</v>
      </c>
      <c r="C14" s="14">
        <v>2887.5990386999965</v>
      </c>
      <c r="D14" s="14">
        <v>629038.53182420006</v>
      </c>
      <c r="E14" s="13">
        <v>174755</v>
      </c>
      <c r="F14" s="14">
        <v>22105.786849100012</v>
      </c>
      <c r="G14" s="15"/>
      <c r="H14" s="16"/>
      <c r="I14" s="17"/>
      <c r="J14" s="17"/>
    </row>
    <row r="15" spans="1:10" ht="19.5" x14ac:dyDescent="0.5">
      <c r="A15" s="18" t="s">
        <v>17</v>
      </c>
      <c r="B15" s="13">
        <v>10568</v>
      </c>
      <c r="C15" s="14">
        <v>1857.5261948000004</v>
      </c>
      <c r="D15" s="14">
        <v>587827.41276239988</v>
      </c>
      <c r="E15" s="13">
        <v>88305</v>
      </c>
      <c r="F15" s="14">
        <v>15710.307989699993</v>
      </c>
      <c r="G15" s="15"/>
      <c r="H15" s="16"/>
      <c r="I15" s="17"/>
      <c r="J15" s="17"/>
    </row>
    <row r="16" spans="1:10" ht="19.5" x14ac:dyDescent="0.5">
      <c r="A16" s="12" t="s">
        <v>18</v>
      </c>
      <c r="B16" s="13">
        <v>23872</v>
      </c>
      <c r="C16" s="14">
        <v>3065.1442024000003</v>
      </c>
      <c r="D16" s="14">
        <v>1243554.3206956</v>
      </c>
      <c r="E16" s="13">
        <v>200711</v>
      </c>
      <c r="F16" s="14">
        <v>27539.558469799958</v>
      </c>
      <c r="G16" s="15"/>
      <c r="H16" s="16"/>
      <c r="I16" s="17"/>
      <c r="J16" s="17"/>
    </row>
    <row r="17" spans="1:10" ht="19.5" x14ac:dyDescent="0.5">
      <c r="A17" s="12" t="s">
        <v>19</v>
      </c>
      <c r="B17" s="13">
        <v>22124</v>
      </c>
      <c r="C17" s="14">
        <v>3868.5476325000004</v>
      </c>
      <c r="D17" s="14">
        <v>899200.0641074999</v>
      </c>
      <c r="E17" s="13">
        <v>185087</v>
      </c>
      <c r="F17" s="14">
        <v>33244.628683099982</v>
      </c>
      <c r="G17" s="15"/>
      <c r="H17" s="16"/>
      <c r="I17" s="17"/>
      <c r="J17" s="17"/>
    </row>
    <row r="18" spans="1:10" ht="19.5" x14ac:dyDescent="0.5">
      <c r="A18" s="12" t="s">
        <v>20</v>
      </c>
      <c r="B18" s="13">
        <v>17691</v>
      </c>
      <c r="C18" s="14">
        <v>3491.7985956999983</v>
      </c>
      <c r="D18" s="14">
        <v>1393137.1752289999</v>
      </c>
      <c r="E18" s="13">
        <v>143838</v>
      </c>
      <c r="F18" s="14">
        <v>23760.791512599979</v>
      </c>
      <c r="G18" s="15"/>
      <c r="H18" s="16"/>
      <c r="I18" s="17"/>
      <c r="J18" s="17"/>
    </row>
    <row r="19" spans="1:10" ht="19.5" x14ac:dyDescent="0.5">
      <c r="A19" s="12" t="s">
        <v>21</v>
      </c>
      <c r="B19" s="13">
        <v>31591</v>
      </c>
      <c r="C19" s="14">
        <v>1971.8248061999998</v>
      </c>
      <c r="D19" s="14">
        <v>623225.71173139988</v>
      </c>
      <c r="E19" s="13">
        <v>132878</v>
      </c>
      <c r="F19" s="14">
        <v>15986.451340000016</v>
      </c>
      <c r="G19" s="15"/>
      <c r="H19" s="16"/>
      <c r="I19" s="17"/>
      <c r="J19" s="17"/>
    </row>
    <row r="20" spans="1:10" ht="18.75" customHeight="1" x14ac:dyDescent="0.3">
      <c r="A20" s="19" t="s">
        <v>22</v>
      </c>
      <c r="B20" s="20">
        <f>SUM(B6:B19)</f>
        <v>221776</v>
      </c>
      <c r="C20" s="21">
        <f>SUM(C6:C19)</f>
        <v>37547.389669199991</v>
      </c>
      <c r="D20" s="21">
        <f>SUM(D6:D19)</f>
        <v>9084455.7305797003</v>
      </c>
      <c r="E20" s="20">
        <f>SUM(E6:E19)</f>
        <v>1843456</v>
      </c>
      <c r="F20" s="21">
        <f>SUM(F6:F19)</f>
        <v>280288.51358879992</v>
      </c>
      <c r="G20" s="15"/>
      <c r="H20" s="16"/>
      <c r="I20" s="17"/>
      <c r="J20" s="17"/>
    </row>
    <row r="21" spans="1:10" ht="18" customHeight="1" x14ac:dyDescent="0.3">
      <c r="A21" s="22" t="s">
        <v>23</v>
      </c>
      <c r="B21" s="23"/>
      <c r="C21" s="24"/>
      <c r="D21" s="24"/>
      <c r="E21" s="23"/>
      <c r="F21" s="24"/>
      <c r="G21" s="15"/>
      <c r="H21" s="16"/>
      <c r="I21" s="17"/>
      <c r="J21" s="17"/>
    </row>
    <row r="22" spans="1:10" ht="19.5" x14ac:dyDescent="0.5">
      <c r="A22" s="12" t="s">
        <v>24</v>
      </c>
      <c r="B22" s="13">
        <v>7720</v>
      </c>
      <c r="C22" s="14">
        <v>195.74317300000004</v>
      </c>
      <c r="D22" s="14">
        <v>13144.696422999999</v>
      </c>
      <c r="E22" s="13">
        <v>65837</v>
      </c>
      <c r="F22" s="14">
        <v>1664.3722418999987</v>
      </c>
      <c r="G22" s="15"/>
      <c r="H22" s="16"/>
      <c r="I22" s="17"/>
      <c r="J22" s="17"/>
    </row>
    <row r="23" spans="1:10" ht="19.5" x14ac:dyDescent="0.5">
      <c r="A23" s="12" t="s">
        <v>25</v>
      </c>
      <c r="B23" s="13">
        <v>7929</v>
      </c>
      <c r="C23" s="14">
        <v>213.63571659999988</v>
      </c>
      <c r="D23" s="14">
        <v>17608.593958899997</v>
      </c>
      <c r="E23" s="13">
        <v>55623</v>
      </c>
      <c r="F23" s="14">
        <v>1463.5540336999995</v>
      </c>
      <c r="G23" s="15"/>
      <c r="H23" s="16"/>
      <c r="I23" s="17"/>
      <c r="J23" s="17"/>
    </row>
    <row r="24" spans="1:10" ht="19.5" x14ac:dyDescent="0.5">
      <c r="A24" s="12" t="s">
        <v>26</v>
      </c>
      <c r="B24" s="13">
        <v>8257</v>
      </c>
      <c r="C24" s="14">
        <v>185.14724729999992</v>
      </c>
      <c r="D24" s="14">
        <v>31652.131865900003</v>
      </c>
      <c r="E24" s="13">
        <v>61094</v>
      </c>
      <c r="F24" s="14">
        <v>1351.6318229999977</v>
      </c>
      <c r="G24" s="15"/>
      <c r="H24" s="16"/>
      <c r="I24" s="17"/>
      <c r="J24" s="17"/>
    </row>
    <row r="25" spans="1:10" ht="19.5" x14ac:dyDescent="0.5">
      <c r="A25" s="12" t="s">
        <v>27</v>
      </c>
      <c r="B25" s="13">
        <v>5853</v>
      </c>
      <c r="C25" s="14">
        <v>172.69048429999995</v>
      </c>
      <c r="D25" s="14">
        <v>15615.722215199999</v>
      </c>
      <c r="E25" s="13">
        <v>47453</v>
      </c>
      <c r="F25" s="14">
        <v>1316.5622492999998</v>
      </c>
      <c r="G25" s="15"/>
      <c r="H25" s="16"/>
      <c r="I25" s="17"/>
      <c r="J25" s="17"/>
    </row>
    <row r="26" spans="1:10" ht="21" customHeight="1" x14ac:dyDescent="0.3">
      <c r="A26" s="19" t="s">
        <v>28</v>
      </c>
      <c r="B26" s="20">
        <f>SUM(B22:B25)</f>
        <v>29759</v>
      </c>
      <c r="C26" s="21">
        <f>SUM(C22:C25)</f>
        <v>767.21662119999985</v>
      </c>
      <c r="D26" s="21">
        <f>SUM(D22:D25)</f>
        <v>78021.144463000004</v>
      </c>
      <c r="E26" s="20">
        <f>SUM(E22:E25)</f>
        <v>230007</v>
      </c>
      <c r="F26" s="21">
        <f>SUM(F22:F25)</f>
        <v>5796.120347899996</v>
      </c>
      <c r="G26" s="15"/>
      <c r="H26" s="16"/>
      <c r="I26" s="17"/>
      <c r="J26" s="17"/>
    </row>
    <row r="27" spans="1:10" ht="23.25" customHeight="1" x14ac:dyDescent="0.5">
      <c r="A27" s="25" t="s">
        <v>29</v>
      </c>
      <c r="B27" s="26">
        <f>B20+B26</f>
        <v>251535</v>
      </c>
      <c r="C27" s="27">
        <f>C20+C26</f>
        <v>38314.606290399992</v>
      </c>
      <c r="D27" s="27">
        <f>D20+D26</f>
        <v>9162476.8750427011</v>
      </c>
      <c r="E27" s="26">
        <f>E20+E26</f>
        <v>2073463</v>
      </c>
      <c r="F27" s="27">
        <f>F26+F20</f>
        <v>286084.63393669995</v>
      </c>
    </row>
    <row r="28" spans="1:10" ht="19.5" x14ac:dyDescent="0.5">
      <c r="A28" s="28"/>
      <c r="B28" s="29"/>
      <c r="C28" s="30"/>
      <c r="D28" s="30"/>
      <c r="E28" s="29"/>
      <c r="F28" s="30"/>
    </row>
    <row r="29" spans="1:10" ht="19.5" x14ac:dyDescent="0.5">
      <c r="A29" s="28"/>
      <c r="B29" s="30"/>
      <c r="C29" s="30"/>
      <c r="D29" s="30"/>
      <c r="E29" s="30"/>
      <c r="F29" s="30"/>
    </row>
    <row r="30" spans="1:10" ht="19.5" x14ac:dyDescent="0.5">
      <c r="A30" s="28"/>
      <c r="B30" s="29"/>
      <c r="C30" s="30"/>
      <c r="D30" s="30"/>
      <c r="E30" s="29"/>
      <c r="F30" s="30"/>
    </row>
    <row r="31" spans="1:10" ht="29.25" customHeight="1" x14ac:dyDescent="0.5">
      <c r="A31" s="28"/>
      <c r="B31" s="29"/>
      <c r="C31" s="30"/>
      <c r="D31" s="30"/>
      <c r="E31" s="29"/>
      <c r="F31" s="30"/>
    </row>
    <row r="32" spans="1:10" ht="28.5" x14ac:dyDescent="0.25">
      <c r="A32" s="31" t="s">
        <v>30</v>
      </c>
      <c r="B32" s="31"/>
      <c r="C32" s="31"/>
      <c r="D32" s="31"/>
      <c r="E32" s="31"/>
      <c r="F32" s="31"/>
    </row>
    <row r="33" spans="1:10" ht="16.5" customHeight="1" x14ac:dyDescent="0.25">
      <c r="B33" s="32"/>
      <c r="C33" s="32"/>
      <c r="E33" s="3" t="s">
        <v>1</v>
      </c>
      <c r="F33" s="3"/>
    </row>
    <row r="34" spans="1:10" ht="19.5" x14ac:dyDescent="0.25">
      <c r="A34" s="8" t="s">
        <v>2</v>
      </c>
      <c r="B34" s="8" t="s">
        <v>3</v>
      </c>
      <c r="C34" s="8"/>
      <c r="D34" s="8"/>
      <c r="E34" s="8" t="s">
        <v>4</v>
      </c>
      <c r="F34" s="8"/>
    </row>
    <row r="35" spans="1:10" ht="58.5" x14ac:dyDescent="0.25">
      <c r="A35" s="8"/>
      <c r="B35" s="10" t="s">
        <v>5</v>
      </c>
      <c r="C35" s="10" t="s">
        <v>6</v>
      </c>
      <c r="D35" s="10" t="s">
        <v>7</v>
      </c>
      <c r="E35" s="10" t="s">
        <v>5</v>
      </c>
      <c r="F35" s="10" t="s">
        <v>6</v>
      </c>
    </row>
    <row r="36" spans="1:10" ht="19.5" x14ac:dyDescent="0.5">
      <c r="A36" s="12" t="s">
        <v>9</v>
      </c>
      <c r="B36" s="33"/>
      <c r="C36" s="33">
        <v>0</v>
      </c>
      <c r="D36" s="33">
        <v>0</v>
      </c>
      <c r="E36" s="33">
        <v>1</v>
      </c>
      <c r="F36" s="33">
        <v>0.02</v>
      </c>
      <c r="G36" s="17"/>
      <c r="H36" s="15"/>
    </row>
    <row r="37" spans="1:10" ht="19.5" x14ac:dyDescent="0.5">
      <c r="A37" s="12" t="s">
        <v>11</v>
      </c>
      <c r="B37" s="33"/>
      <c r="C37" s="33">
        <v>0</v>
      </c>
      <c r="D37" s="33">
        <v>0</v>
      </c>
      <c r="E37" s="33">
        <v>4</v>
      </c>
      <c r="F37" s="33">
        <v>6.0000000000000001E-3</v>
      </c>
      <c r="G37" s="17"/>
      <c r="H37" s="15"/>
    </row>
    <row r="38" spans="1:10" ht="19.5" x14ac:dyDescent="0.5">
      <c r="A38" s="12" t="s">
        <v>12</v>
      </c>
      <c r="B38" s="33">
        <v>429</v>
      </c>
      <c r="C38" s="33">
        <v>10.1408203</v>
      </c>
      <c r="D38" s="33">
        <v>5665.6914200000001</v>
      </c>
      <c r="E38" s="33">
        <v>4040</v>
      </c>
      <c r="F38" s="33">
        <v>103.44451110000003</v>
      </c>
      <c r="G38" s="17"/>
      <c r="H38" s="15"/>
    </row>
    <row r="39" spans="1:10" ht="19.5" x14ac:dyDescent="0.5">
      <c r="A39" s="12" t="s">
        <v>13</v>
      </c>
      <c r="B39" s="33">
        <v>8</v>
      </c>
      <c r="C39" s="33">
        <v>4.5499999999999999E-2</v>
      </c>
      <c r="D39" s="33">
        <v>22.75</v>
      </c>
      <c r="E39" s="33">
        <v>11</v>
      </c>
      <c r="F39" s="33">
        <v>4.9911000000000004E-2</v>
      </c>
      <c r="G39" s="17"/>
      <c r="H39" s="15"/>
    </row>
    <row r="40" spans="1:10" ht="19.5" x14ac:dyDescent="0.5">
      <c r="A40" s="12" t="s">
        <v>14</v>
      </c>
      <c r="B40" s="33">
        <v>13</v>
      </c>
      <c r="C40" s="33">
        <v>3.6999999999999998E-2</v>
      </c>
      <c r="D40" s="33">
        <v>37</v>
      </c>
      <c r="E40" s="33">
        <v>3318</v>
      </c>
      <c r="F40" s="33">
        <v>4.16805</v>
      </c>
      <c r="G40" s="17"/>
      <c r="H40" s="15"/>
    </row>
    <row r="41" spans="1:10" ht="19.5" x14ac:dyDescent="0.5">
      <c r="A41" s="12" t="s">
        <v>16</v>
      </c>
      <c r="B41" s="33"/>
      <c r="C41" s="33">
        <v>0</v>
      </c>
      <c r="D41" s="33">
        <v>0</v>
      </c>
      <c r="E41" s="33">
        <v>2</v>
      </c>
      <c r="F41" s="33">
        <v>6.0000000000000001E-3</v>
      </c>
      <c r="G41" s="17"/>
      <c r="H41" s="15"/>
    </row>
    <row r="42" spans="1:10" ht="19.5" x14ac:dyDescent="0.5">
      <c r="A42" s="12" t="s">
        <v>31</v>
      </c>
      <c r="B42" s="33"/>
      <c r="C42" s="33">
        <v>0</v>
      </c>
      <c r="D42" s="33">
        <v>0</v>
      </c>
      <c r="E42" s="33">
        <v>182</v>
      </c>
      <c r="F42" s="33">
        <v>6.5628508000000005</v>
      </c>
      <c r="G42" s="17"/>
      <c r="H42" s="15"/>
    </row>
    <row r="43" spans="1:10" ht="19.5" x14ac:dyDescent="0.5">
      <c r="A43" s="12" t="s">
        <v>32</v>
      </c>
      <c r="B43" s="33">
        <v>7720</v>
      </c>
      <c r="C43" s="33">
        <v>195.74317300000004</v>
      </c>
      <c r="D43" s="33">
        <v>13144.696422999999</v>
      </c>
      <c r="E43" s="33">
        <v>65837</v>
      </c>
      <c r="F43" s="33">
        <v>1664.3722419000003</v>
      </c>
      <c r="G43" s="17"/>
      <c r="H43" s="15"/>
      <c r="I43" s="34"/>
    </row>
    <row r="44" spans="1:10" ht="19.5" x14ac:dyDescent="0.5">
      <c r="A44" s="12" t="s">
        <v>33</v>
      </c>
      <c r="B44" s="33">
        <v>7929</v>
      </c>
      <c r="C44" s="33">
        <v>213.63571659999988</v>
      </c>
      <c r="D44" s="33">
        <v>17608.593958899997</v>
      </c>
      <c r="E44" s="33">
        <v>55623</v>
      </c>
      <c r="F44" s="33">
        <v>1463.5540337</v>
      </c>
      <c r="G44" s="17"/>
      <c r="H44" s="15"/>
      <c r="I44" s="35"/>
      <c r="J44" s="15"/>
    </row>
    <row r="45" spans="1:10" ht="19.5" x14ac:dyDescent="0.5">
      <c r="A45" s="12" t="s">
        <v>26</v>
      </c>
      <c r="B45" s="33">
        <v>8257</v>
      </c>
      <c r="C45" s="33">
        <v>185.14724729999992</v>
      </c>
      <c r="D45" s="33">
        <v>31652.131865900003</v>
      </c>
      <c r="E45" s="33">
        <v>61094</v>
      </c>
      <c r="F45" s="33">
        <v>1351.6318230000006</v>
      </c>
      <c r="G45" s="17"/>
      <c r="H45" s="15"/>
      <c r="I45" s="35"/>
      <c r="J45" s="15"/>
    </row>
    <row r="46" spans="1:10" ht="19.5" x14ac:dyDescent="0.5">
      <c r="A46" s="12" t="s">
        <v>27</v>
      </c>
      <c r="B46" s="33">
        <v>5853</v>
      </c>
      <c r="C46" s="33">
        <v>172.69048429999995</v>
      </c>
      <c r="D46" s="33">
        <v>15615.722215199999</v>
      </c>
      <c r="E46" s="33">
        <v>47453</v>
      </c>
      <c r="F46" s="33">
        <v>1316.5622493000003</v>
      </c>
      <c r="G46" s="17"/>
      <c r="H46" s="15"/>
      <c r="I46" s="35"/>
      <c r="J46" s="15"/>
    </row>
    <row r="47" spans="1:10" ht="19.5" x14ac:dyDescent="0.5">
      <c r="A47" s="36" t="s">
        <v>34</v>
      </c>
      <c r="B47" s="26">
        <f>SUM(B36:B46)</f>
        <v>30209</v>
      </c>
      <c r="C47" s="27">
        <f>SUM(C36:C46)</f>
        <v>777.4399414999998</v>
      </c>
      <c r="D47" s="27">
        <f>SUM(D36:D46)</f>
        <v>83746.585883000007</v>
      </c>
      <c r="E47" s="26">
        <f>SUM(E36:E46)</f>
        <v>237565</v>
      </c>
      <c r="F47" s="27">
        <f>SUM(F36:F46)</f>
        <v>5910.3776708000014</v>
      </c>
      <c r="G47" s="35"/>
      <c r="H47" s="35"/>
      <c r="I47" s="35"/>
      <c r="J47" s="15"/>
    </row>
    <row r="48" spans="1:10" ht="15" customHeight="1" x14ac:dyDescent="0.25">
      <c r="A48" s="35"/>
      <c r="B48" s="35"/>
      <c r="C48" s="35"/>
      <c r="D48" s="35"/>
      <c r="E48" s="35"/>
      <c r="F48" s="35"/>
      <c r="G48" s="35"/>
    </row>
    <row r="49" spans="1:10" ht="16.5" customHeight="1" x14ac:dyDescent="0.25">
      <c r="I49" s="17"/>
    </row>
    <row r="50" spans="1:10" ht="16.5" customHeight="1" x14ac:dyDescent="0.25">
      <c r="I50" s="17"/>
    </row>
    <row r="51" spans="1:10" ht="16.5" customHeight="1" x14ac:dyDescent="0.25">
      <c r="I51" s="37" t="s">
        <v>1</v>
      </c>
      <c r="J51" s="37"/>
    </row>
    <row r="52" spans="1:10" ht="13.5" customHeight="1" x14ac:dyDescent="0.25"/>
    <row r="53" spans="1:10" ht="20.25" customHeight="1" x14ac:dyDescent="0.25">
      <c r="A53" s="38" t="s">
        <v>35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10" ht="21.95" customHeight="1" x14ac:dyDescent="0.5">
      <c r="A54" s="39" t="s">
        <v>36</v>
      </c>
      <c r="B54" s="39" t="s">
        <v>37</v>
      </c>
      <c r="C54" s="39" t="s">
        <v>38</v>
      </c>
      <c r="D54" s="39" t="s">
        <v>39</v>
      </c>
      <c r="E54" s="39" t="s">
        <v>40</v>
      </c>
      <c r="F54" s="39" t="s">
        <v>41</v>
      </c>
      <c r="G54" s="39" t="s">
        <v>42</v>
      </c>
      <c r="H54" s="39" t="s">
        <v>43</v>
      </c>
      <c r="I54" s="39" t="s">
        <v>44</v>
      </c>
      <c r="J54" s="39" t="s">
        <v>34</v>
      </c>
    </row>
    <row r="55" spans="1:10" ht="21.95" customHeight="1" x14ac:dyDescent="0.5">
      <c r="A55" s="40" t="s">
        <v>45</v>
      </c>
      <c r="B55" s="41">
        <v>49692</v>
      </c>
      <c r="C55" s="41">
        <v>39182</v>
      </c>
      <c r="D55" s="41">
        <v>0</v>
      </c>
      <c r="E55" s="41">
        <v>115091</v>
      </c>
      <c r="F55" s="41">
        <v>2346</v>
      </c>
      <c r="G55" s="41">
        <v>5766</v>
      </c>
      <c r="H55" s="41">
        <v>11672</v>
      </c>
      <c r="I55" s="41">
        <v>35288</v>
      </c>
      <c r="J55" s="42">
        <f>SUM(B55:I55)</f>
        <v>259037</v>
      </c>
    </row>
    <row r="56" spans="1:10" ht="21.95" customHeight="1" x14ac:dyDescent="0.5">
      <c r="A56" s="40" t="s">
        <v>46</v>
      </c>
      <c r="B56" s="41">
        <v>31082</v>
      </c>
      <c r="C56" s="41">
        <v>73065</v>
      </c>
      <c r="D56" s="41">
        <v>0</v>
      </c>
      <c r="E56" s="41">
        <v>88675</v>
      </c>
      <c r="F56" s="41">
        <v>1233</v>
      </c>
      <c r="G56" s="41">
        <v>5131</v>
      </c>
      <c r="H56" s="41">
        <v>7384</v>
      </c>
      <c r="I56" s="41">
        <v>15339</v>
      </c>
      <c r="J56" s="42">
        <f t="shared" ref="J56:J61" si="0">SUM(B56:I56)</f>
        <v>221909</v>
      </c>
    </row>
    <row r="57" spans="1:10" ht="21.95" customHeight="1" x14ac:dyDescent="0.5">
      <c r="A57" s="40" t="s">
        <v>47</v>
      </c>
      <c r="B57" s="41">
        <v>118796</v>
      </c>
      <c r="C57" s="41">
        <v>61825</v>
      </c>
      <c r="D57" s="41">
        <v>83</v>
      </c>
      <c r="E57" s="41">
        <v>481130</v>
      </c>
      <c r="F57" s="41">
        <v>8473</v>
      </c>
      <c r="G57" s="41">
        <v>78521</v>
      </c>
      <c r="H57" s="41">
        <v>42496</v>
      </c>
      <c r="I57" s="41">
        <v>111143</v>
      </c>
      <c r="J57" s="42">
        <f t="shared" si="0"/>
        <v>902467</v>
      </c>
    </row>
    <row r="58" spans="1:10" ht="21.95" customHeight="1" x14ac:dyDescent="0.5">
      <c r="A58" s="40" t="s">
        <v>48</v>
      </c>
      <c r="B58" s="41">
        <v>35827</v>
      </c>
      <c r="C58" s="41">
        <v>10312</v>
      </c>
      <c r="D58" s="41">
        <v>5</v>
      </c>
      <c r="E58" s="41">
        <v>117619</v>
      </c>
      <c r="F58" s="41">
        <v>1678</v>
      </c>
      <c r="G58" s="41">
        <v>6276</v>
      </c>
      <c r="H58" s="41">
        <v>12275</v>
      </c>
      <c r="I58" s="41">
        <v>23786</v>
      </c>
      <c r="J58" s="42">
        <f t="shared" si="0"/>
        <v>207778</v>
      </c>
    </row>
    <row r="59" spans="1:10" ht="21.95" customHeight="1" x14ac:dyDescent="0.5">
      <c r="A59" s="40" t="s">
        <v>49</v>
      </c>
      <c r="B59" s="41">
        <v>54217</v>
      </c>
      <c r="C59" s="41">
        <v>58915</v>
      </c>
      <c r="D59" s="41">
        <v>0</v>
      </c>
      <c r="E59" s="41">
        <v>156784</v>
      </c>
      <c r="F59" s="41">
        <v>2900</v>
      </c>
      <c r="G59" s="41">
        <v>8841</v>
      </c>
      <c r="H59" s="41">
        <v>17080</v>
      </c>
      <c r="I59" s="41">
        <v>38355</v>
      </c>
      <c r="J59" s="42">
        <f t="shared" si="0"/>
        <v>337092</v>
      </c>
    </row>
    <row r="60" spans="1:10" ht="21.95" customHeight="1" x14ac:dyDescent="0.5">
      <c r="A60" s="40" t="s">
        <v>50</v>
      </c>
      <c r="B60" s="41">
        <v>10960</v>
      </c>
      <c r="C60" s="41">
        <v>342</v>
      </c>
      <c r="D60" s="41">
        <v>0</v>
      </c>
      <c r="E60" s="41">
        <v>17029</v>
      </c>
      <c r="F60" s="41">
        <v>507</v>
      </c>
      <c r="G60" s="41">
        <v>1573</v>
      </c>
      <c r="H60" s="41">
        <v>3416</v>
      </c>
      <c r="I60" s="41">
        <v>3173</v>
      </c>
      <c r="J60" s="42">
        <f t="shared" si="0"/>
        <v>37000</v>
      </c>
    </row>
    <row r="61" spans="1:10" ht="21.95" customHeight="1" x14ac:dyDescent="0.5">
      <c r="A61" s="40" t="s">
        <v>51</v>
      </c>
      <c r="B61" s="41">
        <v>20497</v>
      </c>
      <c r="C61" s="41">
        <v>12510</v>
      </c>
      <c r="D61" s="41">
        <v>0</v>
      </c>
      <c r="E61" s="41">
        <v>57728</v>
      </c>
      <c r="F61" s="41">
        <v>920</v>
      </c>
      <c r="G61" s="41">
        <v>2583</v>
      </c>
      <c r="H61" s="41">
        <v>3461</v>
      </c>
      <c r="I61" s="41">
        <v>10481</v>
      </c>
      <c r="J61" s="42">
        <f t="shared" si="0"/>
        <v>108180</v>
      </c>
    </row>
    <row r="62" spans="1:10" ht="21.95" customHeight="1" x14ac:dyDescent="0.5">
      <c r="A62" s="40" t="s">
        <v>34</v>
      </c>
      <c r="B62" s="42">
        <f>SUM(B55:B61)</f>
        <v>321071</v>
      </c>
      <c r="C62" s="42">
        <f t="shared" ref="C62:J62" si="1">SUM(C55:C61)</f>
        <v>256151</v>
      </c>
      <c r="D62" s="42">
        <f t="shared" si="1"/>
        <v>88</v>
      </c>
      <c r="E62" s="42">
        <f t="shared" si="1"/>
        <v>1034056</v>
      </c>
      <c r="F62" s="42">
        <f t="shared" si="1"/>
        <v>18057</v>
      </c>
      <c r="G62" s="42">
        <f t="shared" si="1"/>
        <v>108691</v>
      </c>
      <c r="H62" s="42">
        <f t="shared" si="1"/>
        <v>97784</v>
      </c>
      <c r="I62" s="42">
        <f t="shared" si="1"/>
        <v>237565</v>
      </c>
      <c r="J62" s="42">
        <f t="shared" si="1"/>
        <v>2073463</v>
      </c>
    </row>
    <row r="63" spans="1:10" ht="12" customHeight="1" x14ac:dyDescent="0.25">
      <c r="B63" s="43"/>
      <c r="C63" s="43"/>
      <c r="D63" s="43"/>
      <c r="E63" s="43"/>
      <c r="F63" s="43"/>
      <c r="G63" s="43"/>
      <c r="H63" s="43"/>
      <c r="I63" s="43"/>
    </row>
    <row r="64" spans="1:10" ht="24" customHeight="1" x14ac:dyDescent="0.25">
      <c r="A64" s="44" t="s">
        <v>52</v>
      </c>
      <c r="B64" s="44"/>
      <c r="C64" s="44"/>
      <c r="D64" s="44"/>
      <c r="E64" s="44"/>
      <c r="F64" s="44"/>
      <c r="G64" s="44"/>
      <c r="H64" s="44"/>
      <c r="I64" s="44"/>
      <c r="J64" s="44"/>
    </row>
    <row r="65" spans="1:10" ht="25.5" customHeight="1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6" t="s">
        <v>53</v>
      </c>
    </row>
    <row r="66" spans="1:10" ht="27.75" customHeight="1" x14ac:dyDescent="0.5">
      <c r="A66" s="39" t="s">
        <v>36</v>
      </c>
      <c r="B66" s="47" t="s">
        <v>37</v>
      </c>
      <c r="C66" s="47" t="s">
        <v>38</v>
      </c>
      <c r="D66" s="47" t="s">
        <v>39</v>
      </c>
      <c r="E66" s="47" t="s">
        <v>40</v>
      </c>
      <c r="F66" s="47" t="s">
        <v>54</v>
      </c>
      <c r="G66" s="47" t="s">
        <v>42</v>
      </c>
      <c r="H66" s="47" t="s">
        <v>43</v>
      </c>
      <c r="I66" s="47" t="s">
        <v>44</v>
      </c>
      <c r="J66" s="47" t="s">
        <v>34</v>
      </c>
    </row>
    <row r="67" spans="1:10" ht="21.95" customHeight="1" x14ac:dyDescent="0.5">
      <c r="A67" s="40" t="s">
        <v>45</v>
      </c>
      <c r="B67" s="48">
        <v>9757.1301830000139</v>
      </c>
      <c r="C67" s="48">
        <v>2485.0452893000001</v>
      </c>
      <c r="D67" s="48">
        <v>0</v>
      </c>
      <c r="E67" s="48">
        <v>7664.3450819999971</v>
      </c>
      <c r="F67" s="48">
        <v>1954.8243453000021</v>
      </c>
      <c r="G67" s="48">
        <v>823.43026380000038</v>
      </c>
      <c r="H67" s="48">
        <v>1461.8503404999999</v>
      </c>
      <c r="I67" s="48">
        <v>823.32722510000008</v>
      </c>
      <c r="J67" s="49">
        <f>SUM(B67:I67)</f>
        <v>24969.952729000019</v>
      </c>
    </row>
    <row r="68" spans="1:10" ht="21.95" customHeight="1" x14ac:dyDescent="0.5">
      <c r="A68" s="40" t="s">
        <v>46</v>
      </c>
      <c r="B68" s="48">
        <v>7489.0880638000135</v>
      </c>
      <c r="C68" s="48">
        <v>1579.2952603999991</v>
      </c>
      <c r="D68" s="48">
        <v>0</v>
      </c>
      <c r="E68" s="48">
        <v>6585.2452459000087</v>
      </c>
      <c r="F68" s="48">
        <v>1233.4805934000001</v>
      </c>
      <c r="G68" s="48">
        <v>608.35467470000003</v>
      </c>
      <c r="H68" s="48">
        <v>1160.8501444999999</v>
      </c>
      <c r="I68" s="48">
        <v>434.04245680000008</v>
      </c>
      <c r="J68" s="49">
        <f t="shared" ref="J68:J73" si="2">SUM(B68:I68)</f>
        <v>19090.356439500025</v>
      </c>
    </row>
    <row r="69" spans="1:10" ht="21.95" customHeight="1" x14ac:dyDescent="0.5">
      <c r="A69" s="40" t="s">
        <v>47</v>
      </c>
      <c r="B69" s="48">
        <v>39790.487389799913</v>
      </c>
      <c r="C69" s="48">
        <v>11180.400957700002</v>
      </c>
      <c r="D69" s="48">
        <v>16774.074793699998</v>
      </c>
      <c r="E69" s="48">
        <v>49296.97310979991</v>
      </c>
      <c r="F69" s="48">
        <v>39653.863173999991</v>
      </c>
      <c r="G69" s="48">
        <v>27630.551429800027</v>
      </c>
      <c r="H69" s="48">
        <v>4728.5873500000016</v>
      </c>
      <c r="I69" s="48">
        <v>3048.5702389000021</v>
      </c>
      <c r="J69" s="49">
        <f>SUM(B69:I69)</f>
        <v>192103.50844369983</v>
      </c>
    </row>
    <row r="70" spans="1:10" ht="21.95" customHeight="1" x14ac:dyDescent="0.5">
      <c r="A70" s="40" t="s">
        <v>48</v>
      </c>
      <c r="B70" s="48">
        <v>3559.4275322999965</v>
      </c>
      <c r="C70" s="48">
        <v>159.76321029999994</v>
      </c>
      <c r="D70" s="48">
        <v>23.4002014</v>
      </c>
      <c r="E70" s="48">
        <v>7282.8066481999949</v>
      </c>
      <c r="F70" s="48">
        <v>1002.1389794000002</v>
      </c>
      <c r="G70" s="48">
        <v>1013.6681429000007</v>
      </c>
      <c r="H70" s="48">
        <v>1444.5818678000001</v>
      </c>
      <c r="I70" s="48">
        <v>458.99799280000002</v>
      </c>
      <c r="J70" s="49">
        <f t="shared" si="2"/>
        <v>14944.784575099991</v>
      </c>
    </row>
    <row r="71" spans="1:10" ht="21.95" customHeight="1" x14ac:dyDescent="0.5">
      <c r="A71" s="40" t="s">
        <v>49</v>
      </c>
      <c r="B71" s="48">
        <v>8088.4024279000068</v>
      </c>
      <c r="C71" s="48">
        <v>1125.3796767000001</v>
      </c>
      <c r="D71" s="48">
        <v>0</v>
      </c>
      <c r="E71" s="48">
        <v>10614.669831800022</v>
      </c>
      <c r="F71" s="48">
        <v>1498.4005536999998</v>
      </c>
      <c r="G71" s="48">
        <v>1338.0310767999999</v>
      </c>
      <c r="H71" s="48">
        <v>1543.5836051000001</v>
      </c>
      <c r="I71" s="48">
        <v>817.03534380000053</v>
      </c>
      <c r="J71" s="49">
        <f t="shared" si="2"/>
        <v>25025.502515800035</v>
      </c>
    </row>
    <row r="72" spans="1:10" ht="21.95" customHeight="1" x14ac:dyDescent="0.5">
      <c r="A72" s="40" t="s">
        <v>50</v>
      </c>
      <c r="B72" s="48">
        <v>768.6662388000002</v>
      </c>
      <c r="C72" s="48">
        <v>7.6626522000000001</v>
      </c>
      <c r="D72" s="48">
        <v>0</v>
      </c>
      <c r="E72" s="48">
        <v>1224.3107611000003</v>
      </c>
      <c r="F72" s="48">
        <v>243.49766059999999</v>
      </c>
      <c r="G72" s="48">
        <v>123.06475769999992</v>
      </c>
      <c r="H72" s="48">
        <v>211.6329173</v>
      </c>
      <c r="I72" s="48">
        <v>69.911482299999989</v>
      </c>
      <c r="J72" s="49">
        <f t="shared" si="2"/>
        <v>2648.7464700000005</v>
      </c>
    </row>
    <row r="73" spans="1:10" ht="21.95" customHeight="1" x14ac:dyDescent="0.5">
      <c r="A73" s="40" t="s">
        <v>51</v>
      </c>
      <c r="B73" s="48">
        <v>2204.2815751000003</v>
      </c>
      <c r="C73" s="48">
        <v>106.03713420000001</v>
      </c>
      <c r="D73" s="48">
        <v>0</v>
      </c>
      <c r="E73" s="48">
        <v>3338.9859660999973</v>
      </c>
      <c r="F73" s="48">
        <v>798.41922940000029</v>
      </c>
      <c r="G73" s="48">
        <v>229.36210490000011</v>
      </c>
      <c r="H73" s="48">
        <v>366.20382279999995</v>
      </c>
      <c r="I73" s="48">
        <v>258.49293109999991</v>
      </c>
      <c r="J73" s="49">
        <f t="shared" si="2"/>
        <v>7301.7827635999975</v>
      </c>
    </row>
    <row r="74" spans="1:10" ht="21.95" customHeight="1" x14ac:dyDescent="0.5">
      <c r="A74" s="40" t="s">
        <v>34</v>
      </c>
      <c r="B74" s="49">
        <f>SUM(B67:B73)</f>
        <v>71657.483410699948</v>
      </c>
      <c r="C74" s="49">
        <f t="shared" ref="C74:J74" si="3">SUM(C67:C73)</f>
        <v>16643.5841808</v>
      </c>
      <c r="D74" s="49">
        <f t="shared" si="3"/>
        <v>16797.474995099998</v>
      </c>
      <c r="E74" s="49">
        <f t="shared" si="3"/>
        <v>86007.33664489993</v>
      </c>
      <c r="F74" s="49">
        <f t="shared" si="3"/>
        <v>46384.624535799987</v>
      </c>
      <c r="G74" s="49">
        <f t="shared" si="3"/>
        <v>31766.462450600025</v>
      </c>
      <c r="H74" s="49">
        <f t="shared" si="3"/>
        <v>10917.290048000001</v>
      </c>
      <c r="I74" s="49">
        <f t="shared" si="3"/>
        <v>5910.3776708000023</v>
      </c>
      <c r="J74" s="49">
        <f t="shared" si="3"/>
        <v>286084.63393669995</v>
      </c>
    </row>
    <row r="75" spans="1:10" ht="19.5" hidden="1" x14ac:dyDescent="0.5">
      <c r="A75" s="50" t="s">
        <v>55</v>
      </c>
      <c r="B75" s="51">
        <f>B74/$J$74*100</f>
        <v>25.047651956922344</v>
      </c>
      <c r="C75" s="51">
        <f t="shared" ref="C75:J75" si="4">C74/$J$74*100</f>
        <v>5.8177134338793657</v>
      </c>
      <c r="D75" s="51">
        <f t="shared" si="4"/>
        <v>5.8715054926077102</v>
      </c>
      <c r="E75" s="51">
        <f t="shared" si="4"/>
        <v>30.063598824371045</v>
      </c>
      <c r="F75" s="51">
        <f t="shared" si="4"/>
        <v>16.213602211876648</v>
      </c>
      <c r="G75" s="51">
        <f t="shared" si="4"/>
        <v>11.10386881443929</v>
      </c>
      <c r="H75" s="51">
        <f t="shared" si="4"/>
        <v>3.8161050098257281</v>
      </c>
      <c r="I75" s="51">
        <f t="shared" si="4"/>
        <v>2.0659542560778545</v>
      </c>
      <c r="J75" s="51">
        <f t="shared" si="4"/>
        <v>100</v>
      </c>
    </row>
    <row r="76" spans="1:10" ht="14.25" customHeight="1" x14ac:dyDescent="0.25">
      <c r="B76" s="43"/>
      <c r="C76" s="43"/>
      <c r="D76" s="43"/>
      <c r="E76" s="43"/>
      <c r="F76" s="43"/>
      <c r="G76" s="43"/>
      <c r="H76" s="43"/>
      <c r="I76" s="43"/>
      <c r="J76" s="43"/>
    </row>
  </sheetData>
  <dataConsolidate/>
  <mergeCells count="13">
    <mergeCell ref="A64:J64"/>
    <mergeCell ref="E33:F33"/>
    <mergeCell ref="A34:A35"/>
    <mergeCell ref="B34:D34"/>
    <mergeCell ref="E34:F34"/>
    <mergeCell ref="I51:J51"/>
    <mergeCell ref="A53:J53"/>
    <mergeCell ref="A2:F2"/>
    <mergeCell ref="E3:F3"/>
    <mergeCell ref="A4:A5"/>
    <mergeCell ref="B4:D4"/>
    <mergeCell ref="E4:F4"/>
    <mergeCell ref="A32:F32"/>
  </mergeCells>
  <pageMargins left="0.5" right="0.25" top="0.75" bottom="0.75" header="0.3" footer="0.3"/>
  <pageSetup paperSize="9" scale="80" orientation="landscape" r:id="rId1"/>
  <rowBreaks count="3" manualBreakCount="3">
    <brk id="27" max="16383" man="1"/>
    <brk id="49" max="16383" man="1"/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Web_nonlife Falgun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2025-03-23T09:17:14Z</dcterms:created>
  <dcterms:modified xsi:type="dcterms:W3CDTF">2025-03-23T09:21:06Z</dcterms:modified>
</cp:coreProperties>
</file>