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Magh2081/"/>
    </mc:Choice>
  </mc:AlternateContent>
  <xr:revisionPtr revIDLastSave="5" documentId="8_{55AE9A54-142C-4D90-A5CB-5E8C73A30432}" xr6:coauthVersionLast="47" xr6:coauthVersionMax="47" xr10:uidLastSave="{0009EA7E-F87A-4440-AC65-5436087FB46E}"/>
  <bookViews>
    <workbookView xWindow="-120" yWindow="-120" windowWidth="29040" windowHeight="15720" xr2:uid="{48142112-B244-43EA-9DCD-BFF63156E3BF}"/>
  </bookViews>
  <sheets>
    <sheet name="life  Magh208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K110" i="1"/>
  <c r="J110" i="1"/>
  <c r="I110" i="1"/>
  <c r="H110" i="1"/>
  <c r="G110" i="1"/>
  <c r="F110" i="1"/>
  <c r="E110" i="1"/>
  <c r="D110" i="1"/>
  <c r="C110" i="1"/>
  <c r="B110" i="1"/>
  <c r="L109" i="1"/>
  <c r="L108" i="1"/>
  <c r="L107" i="1"/>
  <c r="L106" i="1"/>
  <c r="L105" i="1"/>
  <c r="L104" i="1"/>
  <c r="L103" i="1"/>
  <c r="K99" i="1"/>
  <c r="J99" i="1"/>
  <c r="I99" i="1"/>
  <c r="H99" i="1"/>
  <c r="G99" i="1"/>
  <c r="F99" i="1"/>
  <c r="E99" i="1"/>
  <c r="D99" i="1"/>
  <c r="C99" i="1"/>
  <c r="B99" i="1"/>
  <c r="L98" i="1"/>
  <c r="L97" i="1"/>
  <c r="L96" i="1"/>
  <c r="L95" i="1"/>
  <c r="L94" i="1"/>
  <c r="L93" i="1"/>
  <c r="L92" i="1"/>
  <c r="L99" i="1" s="1"/>
  <c r="F83" i="1"/>
  <c r="E83" i="1"/>
  <c r="D83" i="1"/>
  <c r="C83" i="1"/>
  <c r="B83" i="1"/>
  <c r="J49" i="1"/>
  <c r="I49" i="1"/>
  <c r="H49" i="1"/>
  <c r="G49" i="1"/>
  <c r="F49" i="1"/>
  <c r="E49" i="1"/>
  <c r="D49" i="1"/>
  <c r="C49" i="1"/>
  <c r="B49" i="1"/>
  <c r="H25" i="1"/>
  <c r="G25" i="1"/>
  <c r="F25" i="1"/>
  <c r="D25" i="1"/>
  <c r="C25" i="1"/>
  <c r="B25" i="1"/>
  <c r="K25" i="1"/>
  <c r="H20" i="1"/>
  <c r="H26" i="1" s="1"/>
  <c r="G20" i="1"/>
  <c r="F20" i="1"/>
  <c r="D20" i="1"/>
  <c r="C20" i="1"/>
  <c r="B20" i="1"/>
  <c r="E20" i="1" l="1"/>
  <c r="B26" i="1"/>
  <c r="J25" i="1"/>
  <c r="L110" i="1"/>
  <c r="F26" i="1"/>
  <c r="G26" i="1"/>
  <c r="J20" i="1"/>
  <c r="C26" i="1"/>
  <c r="D26" i="1"/>
  <c r="K20" i="1"/>
  <c r="K26" i="1"/>
  <c r="L25" i="1"/>
  <c r="I20" i="1"/>
  <c r="I25" i="1"/>
  <c r="J26" i="1" l="1"/>
  <c r="I26" i="1"/>
  <c r="L20" i="1"/>
  <c r="L26" i="1" s="1"/>
</calcChain>
</file>

<file path=xl/sharedStrings.xml><?xml version="1.0" encoding="utf-8"?>
<sst xmlns="http://schemas.openxmlformats.org/spreadsheetml/2006/main" count="141" uniqueCount="67">
  <si>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</si>
  <si>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</si>
  <si>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</si>
  <si>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</si>
  <si>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माघ महिनाको</t>
  </si>
  <si>
    <t xml:space="preserve">माघ मसान्तसम्मको </t>
  </si>
  <si>
    <t>प्रथम बीमाशुल्क (बैदेशिक रोजगार बाहेक)</t>
  </si>
  <si>
    <t>बैदेशिक रोजगार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</si>
  <si>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</si>
  <si>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</si>
  <si>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</si>
  <si>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</si>
  <si>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</si>
  <si>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</si>
  <si>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</si>
  <si>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</si>
  <si>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</si>
  <si>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</si>
  <si>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</si>
  <si>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</si>
  <si>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</si>
  <si>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</si>
  <si>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</si>
  <si>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</si>
  <si>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</si>
  <si>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</si>
  <si>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</si>
  <si>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</si>
  <si>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</si>
  <si>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</si>
  <si>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</si>
  <si>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</si>
  <si>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</si>
  <si>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</si>
  <si>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>जम्मा (क+ख)</t>
  </si>
  <si>
    <t>जम्मा</t>
  </si>
  <si>
    <r>
      <rPr>
        <b/>
        <sz val="9"/>
        <color rgb="FFFF0000"/>
        <rFont val="Kalimati"/>
        <charset val="1"/>
      </rPr>
      <t>नोटः</t>
    </r>
    <r>
      <rPr>
        <b/>
        <sz val="9"/>
        <color theme="1"/>
        <rFont val="Kalimati"/>
        <charset val="1"/>
      </rPr>
      <t xml:space="preserve"> </t>
    </r>
    <r>
      <rPr>
        <i/>
        <sz val="9"/>
        <color theme="1"/>
        <rFont val="Kalimati"/>
        <charset val="1"/>
      </rPr>
      <t>बैदेशिक रोजगार म्यादी जीवन बीमा सामिहक बीमा कोष (पुल) स्थापना तथा संचालन सम्बन्धी निर्देशन,२०८१ को अनुसुची १ बमोजिम व्यवसाय वााँडफाडको अनुपातको आधारमा बैदेशिक रोजगार म्यादी जीवन बीमाशुल्क गणना गरिएको ।</t>
    </r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</si>
  <si>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</si>
  <si>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</si>
  <si>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</si>
  <si>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</si>
  <si>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</si>
  <si>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बीमकहरुले जारी गरेको बैदेशिक रोजगार बीमालेखको विवरण</t>
  </si>
  <si>
    <t>माघ मसान्तसम्मको</t>
  </si>
  <si>
    <t>बीमाशुल्क संकलन</t>
  </si>
  <si>
    <t>जीवन बीमा ब्यवसाय गर्ने बीमकहरुको माघ मसान्तसम्ममा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</si>
  <si>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</si>
  <si>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</si>
  <si>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</si>
  <si>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</si>
  <si>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</si>
  <si>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</si>
  <si>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</si>
  <si>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</si>
  <si>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</si>
  <si>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</si>
  <si>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</si>
  <si>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</si>
  <si>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</si>
  <si>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</si>
  <si>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</si>
  <si>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</si>
  <si>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</si>
  <si>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</si>
  <si>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माघ मसान्तसम्ममा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</si>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</sst>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12"/>
      <color theme="4" tint="-0.499984740745262"/>
      <name val="Kalimati"/>
      <charset val="1"/>
    </font>
    <font>
      <b/>
      <sz val="9"/>
      <color theme="1"/>
      <name val="Kalimati"/>
      <charset val="1"/>
    </font>
    <font>
      <b/>
      <sz val="9"/>
      <color rgb="FFFF0000"/>
      <name val="Kalimati"/>
      <charset val="1"/>
    </font>
    <font>
      <b/>
      <sz val="8"/>
      <color theme="1"/>
      <name val="Kalimati"/>
      <charset val="1"/>
    </font>
    <font>
      <sz val="9"/>
      <color theme="1"/>
      <name val="Fontasy Himali"/>
      <family val="5"/>
    </font>
    <font>
      <b/>
      <sz val="9"/>
      <color theme="1"/>
      <name val="Fontasy Himali"/>
      <family val="5"/>
    </font>
    <font>
      <i/>
      <sz val="9"/>
      <color theme="1"/>
      <name val="Kalimati"/>
      <charset val="1"/>
    </font>
    <font>
      <sz val="9"/>
      <color theme="1"/>
      <name val="Kalimati"/>
      <charset val="1"/>
    </font>
    <font>
      <b/>
      <sz val="11"/>
      <color rgb="FF0070C0"/>
      <name val="Kalimati"/>
      <charset val="1"/>
    </font>
    <font>
      <b/>
      <sz val="9"/>
      <color theme="1"/>
      <name val="Calibri"/>
      <family val="2"/>
      <scheme val="minor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i/>
      <sz val="8"/>
      <color theme="1"/>
      <name val="Kalimati"/>
      <charset val="1"/>
    </font>
    <font>
      <b/>
      <sz val="12"/>
      <color rgb="FF0070C0"/>
      <name val="Kalimati"/>
      <charset val="1"/>
    </font>
    <font>
      <b/>
      <sz val="7.5"/>
      <name val="Kalimati"/>
      <charset val="1"/>
    </font>
    <font>
      <b/>
      <i/>
      <sz val="7.5"/>
      <color theme="1"/>
      <name val="Kalimati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9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3" xfId="0" applyFont="1" applyFill="1" applyBorder="1"/>
    <xf numFmtId="43" fontId="10" fillId="0" borderId="3" xfId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left" vertical="center"/>
    </xf>
    <xf numFmtId="43" fontId="0" fillId="0" borderId="0" xfId="0" applyNumberFormat="1"/>
    <xf numFmtId="43" fontId="10" fillId="0" borderId="3" xfId="1" applyFont="1" applyFill="1" applyBorder="1" applyAlignment="1">
      <alignment horizontal="center" vertical="center"/>
    </xf>
    <xf numFmtId="0" fontId="0" fillId="6" borderId="0" xfId="0" applyFill="1"/>
    <xf numFmtId="0" fontId="7" fillId="7" borderId="3" xfId="0" applyFont="1" applyFill="1" applyBorder="1" applyAlignment="1">
      <alignment horizontal="center" vertical="center"/>
    </xf>
    <xf numFmtId="43" fontId="11" fillId="7" borderId="3" xfId="1" applyFont="1" applyFill="1" applyBorder="1" applyAlignment="1">
      <alignment horizontal="center" vertical="center"/>
    </xf>
    <xf numFmtId="164" fontId="11" fillId="7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43" fontId="10" fillId="4" borderId="3" xfId="1" applyFont="1" applyFill="1" applyBorder="1" applyAlignment="1">
      <alignment horizontal="center" vertical="center"/>
    </xf>
    <xf numFmtId="164" fontId="10" fillId="4" borderId="3" xfId="1" applyNumberFormat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3" fontId="11" fillId="8" borderId="3" xfId="1" applyFont="1" applyFill="1" applyBorder="1" applyAlignment="1">
      <alignment horizontal="center" vertical="center"/>
    </xf>
    <xf numFmtId="164" fontId="11" fillId="8" borderId="3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vertical="center" wrapText="1"/>
    </xf>
    <xf numFmtId="43" fontId="9" fillId="0" borderId="7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3" fontId="11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top"/>
    </xf>
    <xf numFmtId="43" fontId="7" fillId="0" borderId="0" xfId="0" applyNumberFormat="1" applyFont="1" applyAlignment="1">
      <alignment horizontal="left" vertical="center"/>
    </xf>
    <xf numFmtId="0" fontId="3" fillId="0" borderId="0" xfId="0" applyFont="1"/>
    <xf numFmtId="43" fontId="13" fillId="0" borderId="3" xfId="1" applyFont="1" applyFill="1" applyBorder="1" applyAlignment="1">
      <alignment horizontal="left" vertical="center"/>
    </xf>
    <xf numFmtId="164" fontId="13" fillId="0" borderId="3" xfId="1" applyNumberFormat="1" applyFont="1" applyFill="1" applyBorder="1" applyAlignment="1">
      <alignment horizontal="left" vertical="center"/>
    </xf>
    <xf numFmtId="164" fontId="10" fillId="0" borderId="3" xfId="1" applyNumberFormat="1" applyFont="1" applyFill="1" applyBorder="1" applyAlignment="1">
      <alignment horizontal="center" vertical="top"/>
    </xf>
    <xf numFmtId="43" fontId="10" fillId="0" borderId="3" xfId="1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0" fillId="4" borderId="3" xfId="0" applyFill="1" applyBorder="1" applyAlignment="1">
      <alignment vertical="top"/>
    </xf>
    <xf numFmtId="43" fontId="7" fillId="5" borderId="3" xfId="1" applyFont="1" applyFill="1" applyBorder="1"/>
    <xf numFmtId="164" fontId="7" fillId="5" borderId="3" xfId="1" applyNumberFormat="1" applyFont="1" applyFill="1" applyBorder="1"/>
    <xf numFmtId="43" fontId="9" fillId="0" borderId="0" xfId="0" applyNumberFormat="1" applyFont="1" applyAlignment="1">
      <alignment vertical="center" wrapText="1"/>
    </xf>
    <xf numFmtId="43" fontId="7" fillId="0" borderId="0" xfId="1" applyFont="1" applyFill="1" applyBorder="1"/>
    <xf numFmtId="0" fontId="9" fillId="0" borderId="0" xfId="0" applyFont="1" applyAlignment="1">
      <alignment vertical="center" wrapText="1"/>
    </xf>
    <xf numFmtId="164" fontId="7" fillId="0" borderId="0" xfId="1" applyNumberFormat="1" applyFont="1" applyFill="1" applyBorder="1"/>
    <xf numFmtId="0" fontId="1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2" xfId="0" applyFont="1" applyBorder="1" applyAlignment="1">
      <alignment horizontal="center" vertical="top"/>
    </xf>
    <xf numFmtId="2" fontId="11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/>
    </xf>
    <xf numFmtId="1" fontId="15" fillId="0" borderId="0" xfId="3" applyNumberFormat="1" applyFont="1" applyFill="1" applyBorder="1" applyAlignment="1">
      <alignment vertical="center" wrapText="1"/>
    </xf>
    <xf numFmtId="164" fontId="16" fillId="0" borderId="3" xfId="1" applyNumberFormat="1" applyFont="1" applyFill="1" applyBorder="1" applyAlignment="1">
      <alignment vertical="top"/>
    </xf>
    <xf numFmtId="43" fontId="16" fillId="0" borderId="3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43" fontId="15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/>
    <xf numFmtId="164" fontId="10" fillId="0" borderId="3" xfId="1" applyNumberFormat="1" applyFont="1" applyBorder="1" applyAlignment="1">
      <alignment vertical="center"/>
    </xf>
    <xf numFmtId="164" fontId="11" fillId="5" borderId="3" xfId="1" applyNumberFormat="1" applyFont="1" applyFill="1" applyBorder="1" applyAlignment="1">
      <alignment vertical="center"/>
    </xf>
    <xf numFmtId="0" fontId="9" fillId="0" borderId="0" xfId="0" applyFont="1"/>
    <xf numFmtId="2" fontId="0" fillId="0" borderId="0" xfId="0" applyNumberFormat="1"/>
    <xf numFmtId="0" fontId="21" fillId="0" borderId="0" xfId="0" applyFont="1"/>
    <xf numFmtId="43" fontId="10" fillId="0" borderId="3" xfId="1" applyFont="1" applyBorder="1" applyAlignment="1">
      <alignment horizontal="center"/>
    </xf>
    <xf numFmtId="43" fontId="11" fillId="5" borderId="3" xfId="1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</cellXfs>
  <cellStyles count="4">
    <cellStyle name="20% - Accent1" xfId="3" builtinId="30"/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25B5F00-8992-46C7-9832-06C3C5E578D3}"/>
            </a:ext>
          </a:extLst>
        </xdr:cNvPr>
        <xdr:cNvCxnSpPr/>
      </xdr:nvCxnSpPr>
      <xdr:spPr>
        <a:xfrm>
          <a:off x="8229600" y="942975"/>
          <a:ext cx="0" cy="58388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66</xdr:row>
      <xdr:rowOff>0</xdr:rowOff>
    </xdr:from>
    <xdr:to>
      <xdr:col>4</xdr:col>
      <xdr:colOff>9525</xdr:colOff>
      <xdr:row>83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CD45748-EB0A-4C70-B7AB-4D7C88821E48}"/>
            </a:ext>
          </a:extLst>
        </xdr:cNvPr>
        <xdr:cNvCxnSpPr/>
      </xdr:nvCxnSpPr>
      <xdr:spPr>
        <a:xfrm>
          <a:off x="4857750" y="17878425"/>
          <a:ext cx="0" cy="4086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9525</xdr:rowOff>
    </xdr:from>
    <xdr:to>
      <xdr:col>6</xdr:col>
      <xdr:colOff>9525</xdr:colOff>
      <xdr:row>49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835E30F-54E4-4835-8A70-26FB0B004240}"/>
            </a:ext>
          </a:extLst>
        </xdr:cNvPr>
        <xdr:cNvCxnSpPr/>
      </xdr:nvCxnSpPr>
      <xdr:spPr>
        <a:xfrm flipH="1">
          <a:off x="7181850" y="9124950"/>
          <a:ext cx="9525" cy="48006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625887</xdr:colOff>
      <xdr:row>0</xdr:row>
      <xdr:rowOff>69133</xdr:rowOff>
    </xdr:from>
    <xdr:to>
      <xdr:col>5</xdr:col>
      <xdr:colOff>852642</xdr:colOff>
      <xdr:row>2</xdr:row>
      <xdr:rowOff>2144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7F2567-CAB8-4D56-98C9-F1BA8C12E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837" y="69133"/>
          <a:ext cx="2455605" cy="494986"/>
        </a:xfrm>
        <a:prstGeom prst="rect">
          <a:avLst/>
        </a:prstGeom>
      </xdr:spPr>
    </xdr:pic>
    <xdr:clientData/>
  </xdr:twoCellAnchor>
  <xdr:twoCellAnchor editAs="oneCell">
    <xdr:from>
      <xdr:col>2</xdr:col>
      <xdr:colOff>388682</xdr:colOff>
      <xdr:row>27</xdr:row>
      <xdr:rowOff>109999</xdr:rowOff>
    </xdr:from>
    <xdr:to>
      <xdr:col>4</xdr:col>
      <xdr:colOff>860324</xdr:colOff>
      <xdr:row>29</xdr:row>
      <xdr:rowOff>82653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B5ADB9E-D7CC-4479-97CC-3F435E47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82" y="8130049"/>
          <a:ext cx="2500467" cy="572729"/>
        </a:xfrm>
        <a:prstGeom prst="rect">
          <a:avLst/>
        </a:prstGeom>
      </xdr:spPr>
    </xdr:pic>
    <xdr:clientData/>
  </xdr:twoCellAnchor>
  <xdr:twoCellAnchor editAs="oneCell">
    <xdr:from>
      <xdr:col>1</xdr:col>
      <xdr:colOff>487925</xdr:colOff>
      <xdr:row>61</xdr:row>
      <xdr:rowOff>92483</xdr:rowOff>
    </xdr:from>
    <xdr:to>
      <xdr:col>4</xdr:col>
      <xdr:colOff>72746</xdr:colOff>
      <xdr:row>64</xdr:row>
      <xdr:rowOff>48852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EC2324-527C-42EC-B9EE-0E26A4B4D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25" y="16761233"/>
          <a:ext cx="2680446" cy="6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674690</xdr:colOff>
      <xdr:row>85</xdr:row>
      <xdr:rowOff>158750</xdr:rowOff>
    </xdr:from>
    <xdr:to>
      <xdr:col>5</xdr:col>
      <xdr:colOff>1135460</xdr:colOff>
      <xdr:row>88</xdr:row>
      <xdr:rowOff>187847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7BF18D2-BA58-4431-8A31-0F52C12B9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990" y="158750"/>
          <a:ext cx="2689620" cy="600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CDFF-690C-4704-8D89-8AFC1565DD93}">
  <sheetPr>
    <pageSetUpPr fitToPage="1"/>
  </sheetPr>
  <dimension ref="A1:L110"/>
  <sheetViews>
    <sheetView tabSelected="1" view="pageBreakPreview" topLeftCell="A28" zoomScale="124" zoomScaleNormal="100" zoomScaleSheetLayoutView="124" workbookViewId="0">
      <pane xSplit="1" topLeftCell="B1" activePane="topRight" state="frozen"/>
      <selection pane="topRight" activeCell="E36" sqref="E36"/>
    </sheetView>
  </sheetViews>
  <sheetFormatPr defaultRowHeight="15" x14ac:dyDescent="0.25"/>
  <cols>
    <col min="1" max="1" width="26.28515625" customWidth="1"/>
    <col min="2" max="2" width="16" customWidth="1"/>
    <col min="3" max="3" width="14.5703125" customWidth="1"/>
    <col min="4" max="4" width="15.85546875" customWidth="1"/>
    <col min="5" max="5" width="17.5703125" customWidth="1"/>
    <col min="6" max="6" width="17.42578125" customWidth="1"/>
    <col min="7" max="7" width="15.7109375" customWidth="1"/>
    <col min="8" max="8" width="14.7109375" customWidth="1"/>
    <col min="9" max="9" width="12.140625" customWidth="1"/>
    <col min="10" max="10" width="14.140625" customWidth="1"/>
    <col min="11" max="11" width="14.85546875" bestFit="1" customWidth="1"/>
    <col min="12" max="12" width="14" customWidth="1"/>
  </cols>
  <sheetData>
    <row r="1" spans="1:12" ht="30" customHeight="1" x14ac:dyDescent="0.25"/>
    <row r="2" spans="1:12" ht="14.25" customHeight="1" x14ac:dyDescent="0.45">
      <c r="B2" s="1"/>
      <c r="C2" s="1"/>
      <c r="D2" s="1"/>
      <c r="E2" s="1"/>
      <c r="F2" s="1"/>
      <c r="G2" s="1"/>
      <c r="H2" s="2"/>
      <c r="K2" s="86" t="s">
        <v>0</v>
      </c>
      <c r="L2" s="86"/>
    </row>
    <row r="3" spans="1:12" ht="29.25" customHeight="1" x14ac:dyDescent="0.4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3" t="s">
        <v>2</v>
      </c>
    </row>
    <row r="4" spans="1:12" ht="16.5" customHeight="1" x14ac:dyDescent="0.25">
      <c r="A4" s="82" t="s">
        <v>3</v>
      </c>
      <c r="B4" s="93" t="s">
        <v>4</v>
      </c>
      <c r="C4" s="93"/>
      <c r="D4" s="93"/>
      <c r="E4" s="93"/>
      <c r="F4" s="93"/>
      <c r="G4" s="93"/>
      <c r="H4" s="90" t="s">
        <v>5</v>
      </c>
      <c r="I4" s="91"/>
      <c r="J4" s="91"/>
      <c r="K4" s="91"/>
      <c r="L4" s="92"/>
    </row>
    <row r="5" spans="1:12" s="5" customFormat="1" ht="66" customHeight="1" x14ac:dyDescent="0.25">
      <c r="A5" s="82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6</v>
      </c>
      <c r="J5" s="4" t="s">
        <v>7</v>
      </c>
      <c r="K5" s="4" t="s">
        <v>8</v>
      </c>
      <c r="L5" s="4" t="s">
        <v>13</v>
      </c>
    </row>
    <row r="6" spans="1:12" ht="18" x14ac:dyDescent="0.45">
      <c r="A6" s="6" t="s">
        <v>14</v>
      </c>
      <c r="B6" s="7">
        <v>667.22438999999997</v>
      </c>
      <c r="C6" s="7">
        <v>143.59438538560002</v>
      </c>
      <c r="D6" s="7">
        <v>10702.20736</v>
      </c>
      <c r="E6" s="7">
        <v>11513.0261353856</v>
      </c>
      <c r="F6" s="8">
        <v>1361</v>
      </c>
      <c r="G6" s="7">
        <v>4364.8450999999995</v>
      </c>
      <c r="H6" s="9">
        <v>575765</v>
      </c>
      <c r="I6" s="10">
        <v>5158.3287100000007</v>
      </c>
      <c r="J6" s="10">
        <v>909.01694351500009</v>
      </c>
      <c r="K6" s="10">
        <v>33190.771860000001</v>
      </c>
      <c r="L6" s="10">
        <v>39258.117513515004</v>
      </c>
    </row>
    <row r="7" spans="1:12" ht="18" x14ac:dyDescent="0.45">
      <c r="A7" s="6" t="s">
        <v>15</v>
      </c>
      <c r="B7" s="7">
        <v>3953.2685312999997</v>
      </c>
      <c r="C7" s="7">
        <v>207.27537368704003</v>
      </c>
      <c r="D7" s="7">
        <v>12124.02405</v>
      </c>
      <c r="E7" s="7">
        <v>16284.56795498704</v>
      </c>
      <c r="F7" s="8">
        <v>42127</v>
      </c>
      <c r="G7" s="7">
        <v>133610.81413000001</v>
      </c>
      <c r="H7" s="9">
        <v>1542752</v>
      </c>
      <c r="I7" s="10">
        <v>27373.876687500004</v>
      </c>
      <c r="J7" s="10">
        <v>1312.146196726</v>
      </c>
      <c r="K7" s="10">
        <v>83679.40612</v>
      </c>
      <c r="L7" s="10">
        <v>112365.429004226</v>
      </c>
    </row>
    <row r="8" spans="1:12" ht="18" x14ac:dyDescent="0.45">
      <c r="A8" s="6" t="s">
        <v>16</v>
      </c>
      <c r="B8" s="7">
        <v>6647.5959084999995</v>
      </c>
      <c r="C8" s="7">
        <v>310.60089882320005</v>
      </c>
      <c r="D8" s="7">
        <v>28518.67294</v>
      </c>
      <c r="E8" s="7">
        <v>35476.869747323202</v>
      </c>
      <c r="F8" s="8">
        <v>71109</v>
      </c>
      <c r="G8" s="7">
        <v>152961.02580999999</v>
      </c>
      <c r="H8" s="9">
        <v>1846072</v>
      </c>
      <c r="I8" s="10">
        <v>45913.454772999998</v>
      </c>
      <c r="J8" s="10">
        <v>1966.2431712987504</v>
      </c>
      <c r="K8" s="10">
        <v>212174.783367</v>
      </c>
      <c r="L8" s="10">
        <v>260054.48131129873</v>
      </c>
    </row>
    <row r="9" spans="1:12" ht="18" x14ac:dyDescent="0.45">
      <c r="A9" s="6" t="s">
        <v>17</v>
      </c>
      <c r="B9" s="7">
        <v>2152.6114200000002</v>
      </c>
      <c r="C9" s="7">
        <v>0</v>
      </c>
      <c r="D9" s="7">
        <v>14956.71701</v>
      </c>
      <c r="E9" s="7">
        <v>17109.328430000001</v>
      </c>
      <c r="F9" s="8">
        <v>4546</v>
      </c>
      <c r="G9" s="7">
        <v>20200.080000000002</v>
      </c>
      <c r="H9" s="9">
        <v>684002</v>
      </c>
      <c r="I9" s="10">
        <v>15454.213351999999</v>
      </c>
      <c r="J9" s="10">
        <v>0</v>
      </c>
      <c r="K9" s="10">
        <v>96255.67502960001</v>
      </c>
      <c r="L9" s="10">
        <v>111709.8883816</v>
      </c>
    </row>
    <row r="10" spans="1:12" ht="18" x14ac:dyDescent="0.45">
      <c r="A10" s="6" t="s">
        <v>18</v>
      </c>
      <c r="B10" s="7">
        <v>1098.9132273</v>
      </c>
      <c r="C10" s="7">
        <v>0</v>
      </c>
      <c r="D10" s="7">
        <v>3968.6137900000012</v>
      </c>
      <c r="E10" s="7">
        <v>5067.5270173000008</v>
      </c>
      <c r="F10" s="8">
        <v>74915</v>
      </c>
      <c r="G10" s="7">
        <v>74050.786629400012</v>
      </c>
      <c r="H10" s="9">
        <v>729809</v>
      </c>
      <c r="I10" s="10">
        <v>7380.2913327000006</v>
      </c>
      <c r="J10" s="10">
        <v>0</v>
      </c>
      <c r="K10" s="10">
        <v>26372.499358600006</v>
      </c>
      <c r="L10" s="10">
        <v>33752.790691300004</v>
      </c>
    </row>
    <row r="11" spans="1:12" ht="18" x14ac:dyDescent="0.45">
      <c r="A11" s="6" t="s">
        <v>19</v>
      </c>
      <c r="B11" s="7">
        <v>1341.6190799999999</v>
      </c>
      <c r="C11" s="7">
        <v>192.60377344112001</v>
      </c>
      <c r="D11" s="7">
        <v>7067.3911500000004</v>
      </c>
      <c r="E11" s="7">
        <v>8601.6140034411201</v>
      </c>
      <c r="F11" s="8">
        <v>33059</v>
      </c>
      <c r="G11" s="7">
        <v>248062.2917</v>
      </c>
      <c r="H11" s="9">
        <v>764354</v>
      </c>
      <c r="I11" s="10">
        <v>9567.8469799999984</v>
      </c>
      <c r="J11" s="10">
        <v>1219.2683785842498</v>
      </c>
      <c r="K11" s="10">
        <v>40000.711759600003</v>
      </c>
      <c r="L11" s="10">
        <v>50787.82711818425</v>
      </c>
    </row>
    <row r="12" spans="1:12" ht="18" x14ac:dyDescent="0.45">
      <c r="A12" s="6" t="s">
        <v>20</v>
      </c>
      <c r="B12" s="7">
        <v>870.67716999999971</v>
      </c>
      <c r="C12" s="7">
        <v>264.08880442655999</v>
      </c>
      <c r="D12" s="7">
        <v>3546.9444816999994</v>
      </c>
      <c r="E12" s="7">
        <v>4681.7104561265587</v>
      </c>
      <c r="F12" s="8">
        <v>18579</v>
      </c>
      <c r="G12" s="7">
        <v>96580.172875800024</v>
      </c>
      <c r="H12" s="9">
        <v>628114</v>
      </c>
      <c r="I12" s="10">
        <v>6854.133407700001</v>
      </c>
      <c r="J12" s="10">
        <v>1671.8007265515</v>
      </c>
      <c r="K12" s="10">
        <v>20556.972434700001</v>
      </c>
      <c r="L12" s="10">
        <v>29082.906568951505</v>
      </c>
    </row>
    <row r="13" spans="1:12" s="13" customFormat="1" ht="18" x14ac:dyDescent="0.45">
      <c r="A13" s="6" t="s">
        <v>21</v>
      </c>
      <c r="B13" s="12">
        <v>682.6105799999998</v>
      </c>
      <c r="C13" s="7">
        <v>437.02639030400007</v>
      </c>
      <c r="D13" s="7">
        <v>2721.1743999999999</v>
      </c>
      <c r="E13" s="7">
        <v>3840.8113703039999</v>
      </c>
      <c r="F13" s="8">
        <v>27201</v>
      </c>
      <c r="G13" s="12">
        <v>262599.48</v>
      </c>
      <c r="H13" s="9">
        <v>926857</v>
      </c>
      <c r="I13" s="10">
        <v>5401.3793899999991</v>
      </c>
      <c r="J13" s="10">
        <v>2766.5733063500002</v>
      </c>
      <c r="K13" s="10">
        <v>15704.539649999999</v>
      </c>
      <c r="L13" s="10">
        <v>23872.492346349998</v>
      </c>
    </row>
    <row r="14" spans="1:12" ht="18" x14ac:dyDescent="0.45">
      <c r="A14" s="6" t="s">
        <v>22</v>
      </c>
      <c r="B14" s="12">
        <v>1033.8946747</v>
      </c>
      <c r="C14" s="7">
        <v>199.78349271040003</v>
      </c>
      <c r="D14" s="7">
        <v>2841.7143500000002</v>
      </c>
      <c r="E14" s="7">
        <v>4075.3925174104002</v>
      </c>
      <c r="F14" s="8">
        <v>23471</v>
      </c>
      <c r="G14" s="12">
        <v>66139.398509999999</v>
      </c>
      <c r="H14" s="9">
        <v>2479704</v>
      </c>
      <c r="I14" s="10">
        <v>7289.7830152000006</v>
      </c>
      <c r="J14" s="10">
        <v>1264.71922576</v>
      </c>
      <c r="K14" s="10">
        <v>19371.018049999999</v>
      </c>
      <c r="L14" s="10">
        <v>27925.520290959998</v>
      </c>
    </row>
    <row r="15" spans="1:12" ht="18" x14ac:dyDescent="0.45">
      <c r="A15" s="6" t="s">
        <v>23</v>
      </c>
      <c r="B15" s="7">
        <v>1463.2796199000002</v>
      </c>
      <c r="C15" s="7">
        <v>189.16999466016003</v>
      </c>
      <c r="D15" s="7">
        <v>4359.0254500000001</v>
      </c>
      <c r="E15" s="7">
        <v>6011.4750645601598</v>
      </c>
      <c r="F15" s="8">
        <v>51377</v>
      </c>
      <c r="G15" s="7">
        <v>159776.89246930002</v>
      </c>
      <c r="H15" s="9">
        <v>1045885</v>
      </c>
      <c r="I15" s="10">
        <v>10479.534851100001</v>
      </c>
      <c r="J15" s="10">
        <v>1197.5310168915</v>
      </c>
      <c r="K15" s="10">
        <v>28170.432760000003</v>
      </c>
      <c r="L15" s="10">
        <v>39847.498627991503</v>
      </c>
    </row>
    <row r="16" spans="1:12" ht="18" x14ac:dyDescent="0.45">
      <c r="A16" s="6" t="s">
        <v>24</v>
      </c>
      <c r="B16" s="7">
        <v>1958.0332243</v>
      </c>
      <c r="C16" s="7">
        <v>241.30099978928001</v>
      </c>
      <c r="D16" s="7">
        <v>6665.666115</v>
      </c>
      <c r="E16" s="7">
        <v>8865.0003390892798</v>
      </c>
      <c r="F16" s="8">
        <v>27932</v>
      </c>
      <c r="G16" s="7">
        <v>75946.038270000005</v>
      </c>
      <c r="H16" s="9">
        <v>782405</v>
      </c>
      <c r="I16" s="10">
        <v>13834.532658399999</v>
      </c>
      <c r="J16" s="10">
        <v>1527.5436898632499</v>
      </c>
      <c r="K16" s="10">
        <v>44160.245122499997</v>
      </c>
      <c r="L16" s="10">
        <v>59522.321470763243</v>
      </c>
    </row>
    <row r="17" spans="1:12" ht="18" x14ac:dyDescent="0.45">
      <c r="A17" s="6" t="s">
        <v>25</v>
      </c>
      <c r="B17" s="7">
        <v>1178.3348999999998</v>
      </c>
      <c r="C17" s="7">
        <v>213.51860783424004</v>
      </c>
      <c r="D17" s="7">
        <v>4300.5924599999998</v>
      </c>
      <c r="E17" s="7">
        <v>5692.44596783424</v>
      </c>
      <c r="F17" s="8">
        <v>33012</v>
      </c>
      <c r="G17" s="7">
        <v>128450.36752</v>
      </c>
      <c r="H17" s="9">
        <v>783624</v>
      </c>
      <c r="I17" s="10">
        <v>8747.8325800000002</v>
      </c>
      <c r="J17" s="10">
        <v>1351.6686725310001</v>
      </c>
      <c r="K17" s="10">
        <v>27997.403180000001</v>
      </c>
      <c r="L17" s="10">
        <v>38096.904432531002</v>
      </c>
    </row>
    <row r="18" spans="1:12" ht="18" x14ac:dyDescent="0.45">
      <c r="A18" s="6" t="s">
        <v>26</v>
      </c>
      <c r="B18" s="7">
        <v>1845.45533</v>
      </c>
      <c r="C18" s="7">
        <v>143.59438538560002</v>
      </c>
      <c r="D18" s="7">
        <v>13702.998799999999</v>
      </c>
      <c r="E18" s="7">
        <v>15692.048515385599</v>
      </c>
      <c r="F18" s="8">
        <v>3989</v>
      </c>
      <c r="G18" s="7">
        <v>30418.696199999998</v>
      </c>
      <c r="H18" s="9">
        <v>405309</v>
      </c>
      <c r="I18" s="10">
        <v>13807.957970900001</v>
      </c>
      <c r="J18" s="10">
        <v>909.01694351500009</v>
      </c>
      <c r="K18" s="10">
        <v>84283.973410000006</v>
      </c>
      <c r="L18" s="10">
        <v>99000.948324415003</v>
      </c>
    </row>
    <row r="19" spans="1:12" ht="18" x14ac:dyDescent="0.45">
      <c r="A19" s="6" t="s">
        <v>27</v>
      </c>
      <c r="B19" s="7">
        <v>996.32587350000017</v>
      </c>
      <c r="C19" s="7">
        <v>148.27681099600002</v>
      </c>
      <c r="D19" s="7">
        <v>3171.7161014999997</v>
      </c>
      <c r="E19" s="7">
        <v>4316.3187859959999</v>
      </c>
      <c r="F19" s="8">
        <v>15536</v>
      </c>
      <c r="G19" s="7">
        <v>34722.184939999999</v>
      </c>
      <c r="H19" s="9">
        <v>212396</v>
      </c>
      <c r="I19" s="10">
        <v>7041.3361427999989</v>
      </c>
      <c r="J19" s="10">
        <v>938.65880036874989</v>
      </c>
      <c r="K19" s="10">
        <v>20609.4931803</v>
      </c>
      <c r="L19" s="10">
        <v>28589.488123468749</v>
      </c>
    </row>
    <row r="20" spans="1:12" ht="18" x14ac:dyDescent="0.25">
      <c r="A20" s="14" t="s">
        <v>28</v>
      </c>
      <c r="B20" s="15">
        <f t="shared" ref="B20:K20" si="0">SUM(B6:B19)</f>
        <v>25889.843929500006</v>
      </c>
      <c r="C20" s="15">
        <f>SUM(C6:C19)</f>
        <v>2690.8339174432008</v>
      </c>
      <c r="D20" s="15">
        <f t="shared" si="0"/>
        <v>118647.4584582</v>
      </c>
      <c r="E20" s="15">
        <f t="shared" si="0"/>
        <v>147228.13630514321</v>
      </c>
      <c r="F20" s="16">
        <f t="shared" si="0"/>
        <v>428214</v>
      </c>
      <c r="G20" s="15">
        <f t="shared" si="0"/>
        <v>1487883.0741545002</v>
      </c>
      <c r="H20" s="16">
        <f t="shared" si="0"/>
        <v>13407048</v>
      </c>
      <c r="I20" s="15">
        <f t="shared" si="0"/>
        <v>184304.50185130001</v>
      </c>
      <c r="J20" s="15">
        <f t="shared" si="0"/>
        <v>17034.187071955002</v>
      </c>
      <c r="K20" s="15">
        <f t="shared" si="0"/>
        <v>752527.92528229998</v>
      </c>
      <c r="L20" s="15">
        <f>SUM(L6:L19)</f>
        <v>953866.61420555506</v>
      </c>
    </row>
    <row r="21" spans="1:12" ht="18" x14ac:dyDescent="0.45">
      <c r="A21" s="17" t="s">
        <v>29</v>
      </c>
      <c r="B21" s="18"/>
      <c r="C21" s="18"/>
      <c r="D21" s="18"/>
      <c r="E21" s="18"/>
      <c r="F21" s="18"/>
      <c r="G21" s="18"/>
      <c r="H21" s="19"/>
      <c r="I21" s="20"/>
      <c r="J21" s="20"/>
      <c r="K21" s="20"/>
      <c r="L21" s="20"/>
    </row>
    <row r="22" spans="1:12" ht="18" x14ac:dyDescent="0.45">
      <c r="A22" s="6" t="s">
        <v>30</v>
      </c>
      <c r="B22" s="7">
        <v>281.94885999999997</v>
      </c>
      <c r="C22" s="7">
        <v>143.59438538560002</v>
      </c>
      <c r="D22" s="7">
        <v>5.1214300000000001</v>
      </c>
      <c r="E22" s="7">
        <v>430.66467538559999</v>
      </c>
      <c r="F22" s="8">
        <v>52200</v>
      </c>
      <c r="G22" s="7">
        <v>56551.824529999998</v>
      </c>
      <c r="H22" s="8">
        <v>524412</v>
      </c>
      <c r="I22" s="10">
        <v>1534.42992</v>
      </c>
      <c r="J22" s="10">
        <v>909.01694351500009</v>
      </c>
      <c r="K22" s="10">
        <v>7.7662200000000006</v>
      </c>
      <c r="L22" s="10">
        <v>2451.2130835150001</v>
      </c>
    </row>
    <row r="23" spans="1:12" ht="18" x14ac:dyDescent="0.45">
      <c r="A23" s="6" t="s">
        <v>31</v>
      </c>
      <c r="B23" s="7">
        <v>267.77336000000003</v>
      </c>
      <c r="C23" s="7">
        <v>143.59438538560002</v>
      </c>
      <c r="D23" s="7">
        <v>9.1605500000000006</v>
      </c>
      <c r="E23" s="7">
        <v>420.52829538560007</v>
      </c>
      <c r="F23" s="8">
        <v>15395</v>
      </c>
      <c r="G23" s="7">
        <v>27090.76382</v>
      </c>
      <c r="H23" s="8">
        <v>138730</v>
      </c>
      <c r="I23" s="10">
        <v>1357.6941900000002</v>
      </c>
      <c r="J23" s="10">
        <v>909.01694351500009</v>
      </c>
      <c r="K23" s="10">
        <v>18.259260000000001</v>
      </c>
      <c r="L23" s="10">
        <v>2284.9703935150001</v>
      </c>
    </row>
    <row r="24" spans="1:12" ht="18" x14ac:dyDescent="0.45">
      <c r="A24" s="6" t="s">
        <v>32</v>
      </c>
      <c r="B24" s="7">
        <v>118.35625999999999</v>
      </c>
      <c r="C24" s="7">
        <v>143.59438538560002</v>
      </c>
      <c r="D24" s="7">
        <v>9.2521699999999996</v>
      </c>
      <c r="E24" s="7">
        <v>271.20281538559999</v>
      </c>
      <c r="F24" s="8">
        <v>12082</v>
      </c>
      <c r="G24" s="7">
        <v>16770.753499999999</v>
      </c>
      <c r="H24" s="8">
        <v>83658</v>
      </c>
      <c r="I24" s="10">
        <v>583.23154</v>
      </c>
      <c r="J24" s="10">
        <v>909.01694351500009</v>
      </c>
      <c r="K24" s="10">
        <v>23.916710000000002</v>
      </c>
      <c r="L24" s="10">
        <v>1516.1651935150001</v>
      </c>
    </row>
    <row r="25" spans="1:12" ht="18" x14ac:dyDescent="0.45">
      <c r="A25" s="21" t="s">
        <v>33</v>
      </c>
      <c r="B25" s="15">
        <f>SUM(B22:B24)</f>
        <v>668.07848000000001</v>
      </c>
      <c r="C25" s="15">
        <f>SUM(C22:C24)</f>
        <v>430.78315615680003</v>
      </c>
      <c r="D25" s="15">
        <f t="shared" ref="D25:H25" si="1">SUM(D22:D24)</f>
        <v>23.53415</v>
      </c>
      <c r="E25" s="15">
        <f t="shared" si="1"/>
        <v>1122.3957861568001</v>
      </c>
      <c r="F25" s="16">
        <f t="shared" si="1"/>
        <v>79677</v>
      </c>
      <c r="G25" s="15">
        <f t="shared" si="1"/>
        <v>100413.34185</v>
      </c>
      <c r="H25" s="15">
        <f t="shared" si="1"/>
        <v>746800</v>
      </c>
      <c r="I25" s="15">
        <f>SUM(I22:I24)</f>
        <v>3475.3556500000004</v>
      </c>
      <c r="J25" s="15">
        <f>SUM(J22:J24)</f>
        <v>2727.0508305450003</v>
      </c>
      <c r="K25" s="15">
        <f>SUM(K22:K24)</f>
        <v>49.942190000000004</v>
      </c>
      <c r="L25" s="15">
        <f>SUM(L22:L24)</f>
        <v>6252.3486705450005</v>
      </c>
    </row>
    <row r="26" spans="1:12" ht="18" x14ac:dyDescent="0.45">
      <c r="A26" s="22" t="s">
        <v>34</v>
      </c>
      <c r="B26" s="23">
        <f>B20+B25</f>
        <v>26557.922409500006</v>
      </c>
      <c r="C26" s="23">
        <f>C20+C25</f>
        <v>3121.6170736000008</v>
      </c>
      <c r="D26" s="23">
        <f t="shared" ref="D26:H26" si="2">D20+D25</f>
        <v>118670.9926082</v>
      </c>
      <c r="E26" s="23">
        <f>E20+E25</f>
        <v>148350.5320913</v>
      </c>
      <c r="F26" s="24">
        <f t="shared" si="2"/>
        <v>507891</v>
      </c>
      <c r="G26" s="23">
        <f t="shared" si="2"/>
        <v>1588296.4160045001</v>
      </c>
      <c r="H26" s="24">
        <f t="shared" si="2"/>
        <v>14153848</v>
      </c>
      <c r="I26" s="23">
        <f>I20+I25</f>
        <v>187779.85750130002</v>
      </c>
      <c r="J26" s="23">
        <f>J20+J25</f>
        <v>19761.237902500005</v>
      </c>
      <c r="K26" s="23">
        <f>K20+K25</f>
        <v>752577.86747229996</v>
      </c>
      <c r="L26" s="23">
        <f>L20+L25</f>
        <v>960118.96287610009</v>
      </c>
    </row>
    <row r="27" spans="1:12" s="30" customFormat="1" ht="25.5" customHeight="1" x14ac:dyDescent="0.45">
      <c r="A27" s="25" t="s">
        <v>36</v>
      </c>
      <c r="B27" s="26"/>
      <c r="C27" s="27"/>
      <c r="D27" s="26"/>
      <c r="E27" s="26"/>
      <c r="F27" s="26"/>
      <c r="G27" s="26"/>
      <c r="H27" s="26"/>
      <c r="I27" s="26"/>
      <c r="J27" s="26"/>
      <c r="K27" s="26"/>
      <c r="L27" s="28"/>
    </row>
    <row r="28" spans="1:12" s="30" customFormat="1" ht="19.5" customHeight="1" x14ac:dyDescent="0.25">
      <c r="A28" s="32"/>
      <c r="B28" s="32"/>
      <c r="C28" s="32"/>
      <c r="D28" s="32"/>
      <c r="E28" s="32"/>
      <c r="F28" s="32"/>
      <c r="G28" s="32"/>
      <c r="H28" s="33"/>
      <c r="I28" s="33"/>
      <c r="J28" s="33"/>
      <c r="K28" s="28"/>
      <c r="L28" s="28"/>
    </row>
    <row r="29" spans="1:12" s="30" customFormat="1" ht="27.75" customHeight="1" x14ac:dyDescent="0.45">
      <c r="A29" s="32"/>
      <c r="B29" s="32"/>
      <c r="C29" s="34"/>
      <c r="D29" s="32"/>
      <c r="E29" s="32"/>
      <c r="G29" s="32"/>
      <c r="H29" s="33"/>
      <c r="I29" s="88" t="s">
        <v>0</v>
      </c>
      <c r="J29" s="88"/>
      <c r="K29" s="35"/>
      <c r="L29" s="28"/>
    </row>
    <row r="30" spans="1:12" s="30" customFormat="1" ht="39" customHeight="1" x14ac:dyDescent="0.45">
      <c r="A30" s="89" t="s">
        <v>37</v>
      </c>
      <c r="B30" s="89"/>
      <c r="C30" s="89"/>
      <c r="D30" s="89"/>
      <c r="E30" s="89"/>
      <c r="F30" s="89"/>
      <c r="G30" s="89"/>
      <c r="H30" s="89"/>
      <c r="I30" s="89"/>
      <c r="J30" s="2" t="s">
        <v>2</v>
      </c>
      <c r="L30" s="2"/>
    </row>
    <row r="31" spans="1:12" s="30" customFormat="1" ht="18" x14ac:dyDescent="0.25">
      <c r="A31" s="82" t="s">
        <v>3</v>
      </c>
      <c r="B31" s="90" t="s">
        <v>4</v>
      </c>
      <c r="C31" s="91"/>
      <c r="D31" s="91"/>
      <c r="E31" s="91"/>
      <c r="F31" s="92"/>
      <c r="G31" s="90" t="s">
        <v>5</v>
      </c>
      <c r="H31" s="91"/>
      <c r="I31" s="91"/>
      <c r="J31" s="92"/>
    </row>
    <row r="32" spans="1:12" s="30" customFormat="1" ht="54.75" customHeight="1" x14ac:dyDescent="0.25">
      <c r="A32" s="82"/>
      <c r="B32" s="4" t="s">
        <v>38</v>
      </c>
      <c r="C32" s="4" t="s">
        <v>8</v>
      </c>
      <c r="D32" s="4" t="s">
        <v>39</v>
      </c>
      <c r="E32" s="4" t="s">
        <v>10</v>
      </c>
      <c r="F32" s="4" t="s">
        <v>11</v>
      </c>
      <c r="G32" s="4" t="s">
        <v>12</v>
      </c>
      <c r="H32" s="4" t="s">
        <v>38</v>
      </c>
      <c r="I32" s="4" t="s">
        <v>8</v>
      </c>
      <c r="J32" s="4" t="s">
        <v>40</v>
      </c>
    </row>
    <row r="33" spans="1:12" s="30" customFormat="1" ht="18" x14ac:dyDescent="0.45">
      <c r="A33" s="6" t="s">
        <v>15</v>
      </c>
      <c r="B33" s="36">
        <v>725.36945129999992</v>
      </c>
      <c r="C33" s="36">
        <v>0</v>
      </c>
      <c r="D33" s="36">
        <v>725.36945129999992</v>
      </c>
      <c r="E33" s="37">
        <v>33274</v>
      </c>
      <c r="F33" s="36">
        <v>59442.360589999997</v>
      </c>
      <c r="G33" s="38">
        <v>912385</v>
      </c>
      <c r="H33" s="39">
        <v>4997.3739674999997</v>
      </c>
      <c r="I33" s="39">
        <v>0</v>
      </c>
      <c r="J33" s="39">
        <v>4997.3739674999997</v>
      </c>
      <c r="K33" s="40"/>
      <c r="L33" s="40"/>
    </row>
    <row r="34" spans="1:12" s="30" customFormat="1" ht="18" x14ac:dyDescent="0.45">
      <c r="A34" s="6" t="s">
        <v>16</v>
      </c>
      <c r="B34" s="36">
        <v>102.1820185</v>
      </c>
      <c r="C34" s="36">
        <v>1.27461</v>
      </c>
      <c r="D34" s="36">
        <v>103.45662849999999</v>
      </c>
      <c r="E34" s="37">
        <v>58932</v>
      </c>
      <c r="F34" s="36">
        <v>53975.735809999998</v>
      </c>
      <c r="G34" s="38">
        <v>362241</v>
      </c>
      <c r="H34" s="39">
        <v>421.04048299999999</v>
      </c>
      <c r="I34" s="39">
        <v>18.858819999999998</v>
      </c>
      <c r="J34" s="39">
        <v>439.89930300000003</v>
      </c>
      <c r="K34" s="40"/>
      <c r="L34" s="40"/>
    </row>
    <row r="35" spans="1:12" s="30" customFormat="1" ht="18" x14ac:dyDescent="0.45">
      <c r="A35" s="6" t="s">
        <v>17</v>
      </c>
      <c r="B35" s="36">
        <v>0.28865000000000002</v>
      </c>
      <c r="C35" s="36">
        <v>0</v>
      </c>
      <c r="D35" s="36">
        <v>0.28865000000000002</v>
      </c>
      <c r="E35" s="37">
        <v>44</v>
      </c>
      <c r="F35" s="36">
        <v>46.17</v>
      </c>
      <c r="G35" s="38">
        <v>857</v>
      </c>
      <c r="H35" s="39">
        <v>2.247452</v>
      </c>
      <c r="I35" s="39">
        <v>3.7499999999999999E-2</v>
      </c>
      <c r="J35" s="39">
        <v>2.2849520000000001</v>
      </c>
      <c r="K35" s="40"/>
      <c r="L35" s="40"/>
    </row>
    <row r="36" spans="1:12" s="30" customFormat="1" ht="18" x14ac:dyDescent="0.45">
      <c r="A36" s="6" t="s">
        <v>18</v>
      </c>
      <c r="B36" s="36">
        <v>122.40809390000001</v>
      </c>
      <c r="C36" s="36">
        <v>0</v>
      </c>
      <c r="D36" s="36">
        <v>122.40809390000001</v>
      </c>
      <c r="E36" s="37">
        <v>19083</v>
      </c>
      <c r="F36" s="36">
        <v>21483.835794300005</v>
      </c>
      <c r="G36" s="38">
        <v>233247</v>
      </c>
      <c r="H36" s="39">
        <v>627.4554842</v>
      </c>
      <c r="I36" s="39">
        <v>0</v>
      </c>
      <c r="J36" s="39">
        <v>627.4554842</v>
      </c>
      <c r="K36" s="40"/>
      <c r="L36" s="40"/>
    </row>
    <row r="37" spans="1:12" s="30" customFormat="1" ht="18" x14ac:dyDescent="0.45">
      <c r="A37" s="6" t="s">
        <v>19</v>
      </c>
      <c r="B37" s="36">
        <v>8.5199999999999998E-3</v>
      </c>
      <c r="C37" s="36">
        <v>12.3881</v>
      </c>
      <c r="D37" s="36">
        <v>12.39662</v>
      </c>
      <c r="E37" s="37">
        <v>19</v>
      </c>
      <c r="F37" s="36">
        <v>1.01</v>
      </c>
      <c r="G37" s="38">
        <v>2488</v>
      </c>
      <c r="H37" s="39">
        <v>10.8841</v>
      </c>
      <c r="I37" s="39">
        <v>26.759529999999998</v>
      </c>
      <c r="J37" s="39">
        <v>37.643630000000002</v>
      </c>
      <c r="K37" s="40"/>
      <c r="L37" s="40"/>
    </row>
    <row r="38" spans="1:12" s="30" customFormat="1" ht="18" x14ac:dyDescent="0.45">
      <c r="A38" s="6" t="s">
        <v>21</v>
      </c>
      <c r="B38" s="36">
        <v>4.4981799999999996</v>
      </c>
      <c r="C38" s="36">
        <v>7.1910000000000002E-2</v>
      </c>
      <c r="D38" s="36">
        <v>4.5700900000000004</v>
      </c>
      <c r="E38" s="37">
        <v>468</v>
      </c>
      <c r="F38" s="36">
        <v>852.03</v>
      </c>
      <c r="G38" s="38">
        <v>5160</v>
      </c>
      <c r="H38" s="39">
        <v>25.866209999999995</v>
      </c>
      <c r="I38" s="39">
        <v>0.33867999999999998</v>
      </c>
      <c r="J38" s="39">
        <v>26.204889999999999</v>
      </c>
      <c r="K38" s="40"/>
      <c r="L38" s="40"/>
    </row>
    <row r="39" spans="1:12" s="30" customFormat="1" ht="18" x14ac:dyDescent="0.45">
      <c r="A39" s="6" t="s">
        <v>41</v>
      </c>
      <c r="B39" s="36">
        <v>0.96587000000000001</v>
      </c>
      <c r="C39" s="36">
        <v>7.2129300000000001</v>
      </c>
      <c r="D39" s="36">
        <v>8.1788000000000007</v>
      </c>
      <c r="E39" s="37">
        <v>16</v>
      </c>
      <c r="F39" s="36">
        <v>14.75</v>
      </c>
      <c r="G39" s="38">
        <v>2905</v>
      </c>
      <c r="H39" s="39">
        <v>5.3511699999999998</v>
      </c>
      <c r="I39" s="39">
        <v>64.402560000000008</v>
      </c>
      <c r="J39" s="39">
        <v>69.75372999999999</v>
      </c>
      <c r="K39" s="40"/>
      <c r="L39" s="40"/>
    </row>
    <row r="40" spans="1:12" s="30" customFormat="1" ht="18" x14ac:dyDescent="0.45">
      <c r="A40" s="6" t="s">
        <v>23</v>
      </c>
      <c r="B40" s="36">
        <v>372.40102999999999</v>
      </c>
      <c r="C40" s="36">
        <v>0</v>
      </c>
      <c r="D40" s="36">
        <v>372.40102999999999</v>
      </c>
      <c r="E40" s="37">
        <v>46697</v>
      </c>
      <c r="F40" s="36">
        <v>116675.95686929999</v>
      </c>
      <c r="G40" s="38">
        <v>773138</v>
      </c>
      <c r="H40" s="39">
        <v>2438.8653233999999</v>
      </c>
      <c r="I40" s="39">
        <v>0</v>
      </c>
      <c r="J40" s="39">
        <v>2438.8653233999999</v>
      </c>
      <c r="K40" s="40"/>
      <c r="L40" s="40"/>
    </row>
    <row r="41" spans="1:12" s="30" customFormat="1" ht="18" x14ac:dyDescent="0.45">
      <c r="A41" s="6" t="s">
        <v>24</v>
      </c>
      <c r="B41" s="36">
        <v>203.77335419999997</v>
      </c>
      <c r="C41" s="36">
        <v>0</v>
      </c>
      <c r="D41" s="36">
        <v>203.77335419999997</v>
      </c>
      <c r="E41" s="37">
        <v>23686</v>
      </c>
      <c r="F41" s="36">
        <v>45446.594960000002</v>
      </c>
      <c r="G41" s="38">
        <v>356338</v>
      </c>
      <c r="H41" s="39">
        <v>1266.8869481000002</v>
      </c>
      <c r="I41" s="39">
        <v>0</v>
      </c>
      <c r="J41" s="39">
        <v>1266.8869481000002</v>
      </c>
      <c r="K41" s="40"/>
      <c r="L41" s="40"/>
    </row>
    <row r="42" spans="1:12" s="30" customFormat="1" ht="18" x14ac:dyDescent="0.45">
      <c r="A42" s="6" t="s">
        <v>25</v>
      </c>
      <c r="B42" s="36">
        <v>252.30993000000001</v>
      </c>
      <c r="C42" s="36">
        <v>0</v>
      </c>
      <c r="D42" s="36">
        <v>252.30993000000001</v>
      </c>
      <c r="E42" s="37">
        <v>26702</v>
      </c>
      <c r="F42" s="36">
        <v>69660.374020000003</v>
      </c>
      <c r="G42" s="38">
        <v>530670</v>
      </c>
      <c r="H42" s="39">
        <v>1613.6108399999998</v>
      </c>
      <c r="I42" s="39">
        <v>0</v>
      </c>
      <c r="J42" s="39">
        <v>1613.6108399999998</v>
      </c>
      <c r="K42" s="40"/>
      <c r="L42" s="40"/>
    </row>
    <row r="43" spans="1:12" s="30" customFormat="1" ht="18" x14ac:dyDescent="0.45">
      <c r="A43" s="6" t="s">
        <v>26</v>
      </c>
      <c r="B43" s="36">
        <v>0</v>
      </c>
      <c r="C43" s="36">
        <v>0</v>
      </c>
      <c r="D43" s="36">
        <v>0</v>
      </c>
      <c r="E43" s="37"/>
      <c r="F43" s="36">
        <v>0</v>
      </c>
      <c r="G43" s="38">
        <v>135</v>
      </c>
      <c r="H43" s="39">
        <v>0</v>
      </c>
      <c r="I43" s="39">
        <v>0.11660000000000001</v>
      </c>
      <c r="J43" s="39">
        <v>0.11660000000000001</v>
      </c>
      <c r="K43" s="40"/>
      <c r="L43" s="40"/>
    </row>
    <row r="44" spans="1:12" s="30" customFormat="1" ht="18" x14ac:dyDescent="0.45">
      <c r="A44" s="6" t="s">
        <v>27</v>
      </c>
      <c r="B44" s="36">
        <v>128.44919350000001</v>
      </c>
      <c r="C44" s="36">
        <v>0</v>
      </c>
      <c r="D44" s="36">
        <v>128.44919350000001</v>
      </c>
      <c r="E44" s="37">
        <v>13360</v>
      </c>
      <c r="F44" s="36">
        <v>23465.916990000002</v>
      </c>
      <c r="G44" s="38">
        <v>105654</v>
      </c>
      <c r="H44" s="39">
        <v>450.49780279999993</v>
      </c>
      <c r="I44" s="39">
        <v>0</v>
      </c>
      <c r="J44" s="39">
        <v>450.49780279999993</v>
      </c>
      <c r="K44" s="40"/>
      <c r="L44" s="40"/>
    </row>
    <row r="45" spans="1:12" s="30" customFormat="1" ht="18" x14ac:dyDescent="0.45">
      <c r="A45" s="17" t="s">
        <v>29</v>
      </c>
      <c r="B45" s="41"/>
      <c r="C45" s="41"/>
      <c r="D45" s="41"/>
      <c r="E45" s="41"/>
      <c r="F45" s="41"/>
      <c r="G45" s="41"/>
      <c r="H45" s="41">
        <v>0</v>
      </c>
      <c r="I45" s="41">
        <v>0</v>
      </c>
      <c r="J45" s="41">
        <v>0</v>
      </c>
      <c r="K45" s="40"/>
      <c r="L45" s="40"/>
    </row>
    <row r="46" spans="1:12" s="30" customFormat="1" ht="18" x14ac:dyDescent="0.45">
      <c r="A46" s="6" t="s">
        <v>30</v>
      </c>
      <c r="B46" s="36">
        <v>281.94885999999997</v>
      </c>
      <c r="C46" s="36">
        <v>5.1214300000000001</v>
      </c>
      <c r="D46" s="36">
        <v>287.07029</v>
      </c>
      <c r="E46" s="37">
        <v>51932</v>
      </c>
      <c r="F46" s="37">
        <v>51631.824529999998</v>
      </c>
      <c r="G46" s="37">
        <v>523920</v>
      </c>
      <c r="H46" s="39">
        <v>1534.42992</v>
      </c>
      <c r="I46" s="39">
        <v>7.7662200000000006</v>
      </c>
      <c r="J46" s="39">
        <v>1542.19614</v>
      </c>
      <c r="K46" s="40"/>
      <c r="L46" s="40"/>
    </row>
    <row r="47" spans="1:12" s="30" customFormat="1" ht="18" x14ac:dyDescent="0.45">
      <c r="A47" s="6" t="s">
        <v>31</v>
      </c>
      <c r="B47" s="36">
        <v>267.77336000000003</v>
      </c>
      <c r="C47" s="36">
        <v>9.1605500000000006</v>
      </c>
      <c r="D47" s="36">
        <v>276.93391000000003</v>
      </c>
      <c r="E47" s="37">
        <v>15382</v>
      </c>
      <c r="F47" s="37">
        <v>26220.76382</v>
      </c>
      <c r="G47" s="37">
        <v>138643</v>
      </c>
      <c r="H47" s="39">
        <v>1357.6941900000002</v>
      </c>
      <c r="I47" s="39">
        <v>18.259260000000001</v>
      </c>
      <c r="J47" s="39">
        <v>1375.95345</v>
      </c>
      <c r="K47" s="40"/>
      <c r="L47" s="40"/>
    </row>
    <row r="48" spans="1:12" s="30" customFormat="1" ht="18" x14ac:dyDescent="0.45">
      <c r="A48" s="6" t="s">
        <v>32</v>
      </c>
      <c r="B48" s="36">
        <v>118.35625999999999</v>
      </c>
      <c r="C48" s="36">
        <v>9.2521699999999996</v>
      </c>
      <c r="D48" s="36">
        <v>127.60843</v>
      </c>
      <c r="E48" s="37">
        <v>11849</v>
      </c>
      <c r="F48" s="37">
        <v>14440.753499999999</v>
      </c>
      <c r="G48" s="37">
        <v>83231</v>
      </c>
      <c r="H48" s="39">
        <v>583.23154</v>
      </c>
      <c r="I48" s="39">
        <v>23.916710000000002</v>
      </c>
      <c r="J48" s="39">
        <v>607.14824999999996</v>
      </c>
      <c r="K48" s="40"/>
      <c r="L48" s="40"/>
    </row>
    <row r="49" spans="1:12" s="30" customFormat="1" ht="18" x14ac:dyDescent="0.45">
      <c r="A49" s="6" t="s">
        <v>35</v>
      </c>
      <c r="B49" s="42">
        <f>SUM(B33:B48)</f>
        <v>2580.7327714000003</v>
      </c>
      <c r="C49" s="42">
        <f>SUM(C33:C48)</f>
        <v>44.481699999999996</v>
      </c>
      <c r="D49" s="42">
        <f t="shared" ref="D49:F49" si="3">SUM(D33:D48)</f>
        <v>2625.2144714000005</v>
      </c>
      <c r="E49" s="43">
        <f t="shared" si="3"/>
        <v>301444</v>
      </c>
      <c r="F49" s="42">
        <f t="shared" si="3"/>
        <v>483358.07688359998</v>
      </c>
      <c r="G49" s="43">
        <f>SUM(G33:G48)</f>
        <v>4031012</v>
      </c>
      <c r="H49" s="42">
        <f t="shared" ref="H49" si="4">SUM(H33:H48)</f>
        <v>15335.435431</v>
      </c>
      <c r="I49" s="42">
        <f>SUM(I33:I48)</f>
        <v>160.45588000000001</v>
      </c>
      <c r="J49" s="42">
        <f>SUM(J33:J48)</f>
        <v>15495.891310999998</v>
      </c>
      <c r="L49" s="40"/>
    </row>
    <row r="50" spans="1:12" s="30" customFormat="1" ht="18" customHeight="1" x14ac:dyDescent="0.4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44"/>
      <c r="L50" s="45"/>
    </row>
    <row r="51" spans="1:12" s="30" customFormat="1" ht="18" x14ac:dyDescent="0.4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4"/>
      <c r="L51" s="45"/>
    </row>
    <row r="52" spans="1:12" s="30" customFormat="1" ht="18" x14ac:dyDescent="0.45">
      <c r="A52" s="25"/>
      <c r="B52" s="45"/>
      <c r="C52" s="45"/>
      <c r="D52" s="45"/>
      <c r="E52" s="45"/>
      <c r="F52" s="47"/>
      <c r="G52" s="45"/>
      <c r="H52" s="47"/>
      <c r="I52" s="45"/>
      <c r="J52" s="45"/>
      <c r="K52" s="44"/>
      <c r="L52" s="45"/>
    </row>
    <row r="53" spans="1:12" s="30" customFormat="1" ht="18" x14ac:dyDescent="0.45">
      <c r="A53" s="25"/>
      <c r="B53" s="45"/>
      <c r="C53" s="45"/>
      <c r="D53" s="45"/>
      <c r="E53" s="45"/>
      <c r="F53" s="47"/>
      <c r="G53" s="45"/>
      <c r="H53" s="47"/>
      <c r="I53" s="45"/>
      <c r="J53" s="45"/>
      <c r="K53" s="45"/>
      <c r="L53" s="45"/>
    </row>
    <row r="54" spans="1:12" s="30" customFormat="1" ht="18" x14ac:dyDescent="0.45">
      <c r="A54" s="25"/>
      <c r="B54" s="45"/>
      <c r="C54" s="45"/>
      <c r="D54" s="45"/>
      <c r="E54" s="45"/>
      <c r="F54" s="47"/>
      <c r="G54" s="45"/>
      <c r="H54" s="47"/>
      <c r="I54" s="45"/>
      <c r="J54" s="45"/>
      <c r="K54" s="45"/>
      <c r="L54" s="45"/>
    </row>
    <row r="55" spans="1:12" s="30" customFormat="1" ht="18" x14ac:dyDescent="0.45">
      <c r="A55" s="25"/>
      <c r="B55" s="45"/>
      <c r="C55" s="45"/>
      <c r="D55" s="45"/>
      <c r="E55" s="45"/>
      <c r="F55" s="47"/>
      <c r="G55" s="45"/>
      <c r="H55" s="47"/>
      <c r="I55" s="45"/>
      <c r="J55" s="45"/>
      <c r="K55" s="45"/>
      <c r="L55" s="45"/>
    </row>
    <row r="56" spans="1:12" s="30" customFormat="1" ht="18" x14ac:dyDescent="0.45">
      <c r="A56" s="25"/>
      <c r="B56" s="45"/>
      <c r="C56" s="45"/>
      <c r="D56" s="45"/>
      <c r="E56" s="45"/>
      <c r="F56" s="47"/>
      <c r="G56" s="45"/>
      <c r="H56" s="47"/>
      <c r="I56" s="45"/>
      <c r="J56" s="45"/>
      <c r="K56" s="45"/>
      <c r="L56" s="45"/>
    </row>
    <row r="57" spans="1:12" s="30" customFormat="1" ht="18" x14ac:dyDescent="0.45">
      <c r="A57" s="25"/>
      <c r="B57" s="45"/>
      <c r="C57" s="45"/>
      <c r="D57" s="45"/>
      <c r="E57" s="45"/>
      <c r="F57" s="47"/>
      <c r="G57" s="45"/>
      <c r="H57" s="47"/>
      <c r="I57" s="45"/>
      <c r="J57" s="45"/>
      <c r="K57" s="45"/>
      <c r="L57" s="45"/>
    </row>
    <row r="58" spans="1:12" s="30" customFormat="1" ht="18" x14ac:dyDescent="0.45">
      <c r="A58" s="25"/>
      <c r="B58" s="45"/>
      <c r="C58" s="45"/>
      <c r="D58" s="45"/>
      <c r="E58" s="45"/>
      <c r="F58" s="47"/>
      <c r="G58" s="45"/>
      <c r="H58" s="47"/>
      <c r="I58" s="45"/>
      <c r="J58" s="45"/>
      <c r="K58" s="45"/>
      <c r="L58" s="45"/>
    </row>
    <row r="59" spans="1:12" s="30" customFormat="1" ht="18" x14ac:dyDescent="0.45">
      <c r="A59" s="25"/>
      <c r="B59" s="45"/>
      <c r="C59" s="45"/>
      <c r="D59" s="45"/>
      <c r="E59" s="45"/>
      <c r="F59" s="47"/>
      <c r="G59" s="45"/>
      <c r="H59" s="47"/>
      <c r="I59" s="45"/>
      <c r="J59" s="45"/>
      <c r="K59" s="45"/>
      <c r="L59" s="45"/>
    </row>
    <row r="60" spans="1:12" s="30" customFormat="1" ht="18" x14ac:dyDescent="0.45">
      <c r="A60" s="25"/>
      <c r="B60" s="45"/>
      <c r="C60" s="45"/>
      <c r="D60" s="45"/>
      <c r="E60" s="45"/>
      <c r="F60" s="47"/>
      <c r="G60" s="45"/>
      <c r="H60" s="47"/>
      <c r="I60" s="45"/>
      <c r="J60" s="45"/>
      <c r="K60" s="45"/>
      <c r="L60" s="45"/>
    </row>
    <row r="61" spans="1:12" s="30" customFormat="1" ht="18" x14ac:dyDescent="0.45">
      <c r="A61" s="25"/>
      <c r="B61" s="45"/>
      <c r="C61" s="45"/>
      <c r="D61" s="45"/>
      <c r="E61" s="45"/>
      <c r="F61" s="47"/>
      <c r="G61" s="45"/>
      <c r="H61" s="47"/>
      <c r="I61" s="45"/>
      <c r="J61" s="45"/>
      <c r="K61" s="45"/>
      <c r="L61" s="45"/>
    </row>
    <row r="62" spans="1:12" s="30" customFormat="1" ht="18" x14ac:dyDescent="0.45">
      <c r="A62" s="25"/>
      <c r="B62" s="45"/>
      <c r="C62" s="45"/>
      <c r="D62" s="45"/>
      <c r="E62" s="45"/>
      <c r="F62" s="47"/>
      <c r="G62" s="45"/>
      <c r="H62" s="47"/>
      <c r="I62" s="45"/>
      <c r="J62" s="45"/>
      <c r="K62" s="45"/>
      <c r="L62" s="45"/>
    </row>
    <row r="63" spans="1:12" s="30" customFormat="1" ht="18" x14ac:dyDescent="0.45">
      <c r="A63" s="25"/>
      <c r="B63" s="45"/>
      <c r="C63" s="45"/>
      <c r="D63" s="45"/>
      <c r="E63" s="45"/>
      <c r="F63" s="47"/>
      <c r="G63" s="45"/>
      <c r="H63" s="47"/>
      <c r="I63" s="45"/>
      <c r="J63" s="45"/>
      <c r="K63" s="45"/>
      <c r="L63" s="45"/>
    </row>
    <row r="64" spans="1:12" s="30" customFormat="1" ht="16.5" customHeight="1" x14ac:dyDescent="0.45">
      <c r="A64" s="32"/>
      <c r="B64" s="32"/>
      <c r="C64" s="32"/>
      <c r="D64" s="32"/>
      <c r="F64" s="35" t="s">
        <v>0</v>
      </c>
      <c r="G64" s="2"/>
      <c r="H64" s="33"/>
      <c r="I64" s="33"/>
      <c r="J64" s="33"/>
      <c r="K64" s="28"/>
      <c r="L64" s="28"/>
    </row>
    <row r="65" spans="1:12" ht="26.25" customHeight="1" x14ac:dyDescent="0.25">
      <c r="A65" s="81" t="s">
        <v>42</v>
      </c>
      <c r="B65" s="81"/>
      <c r="C65" s="81"/>
      <c r="D65" s="81"/>
      <c r="E65" s="81"/>
      <c r="F65" s="81"/>
      <c r="G65" s="48"/>
      <c r="H65" s="49"/>
      <c r="I65" s="49"/>
      <c r="J65" s="49"/>
      <c r="K65" s="31"/>
      <c r="L65" s="31"/>
    </row>
    <row r="66" spans="1:12" ht="16.5" customHeight="1" x14ac:dyDescent="0.45">
      <c r="A66" s="50"/>
      <c r="B66" s="50"/>
      <c r="C66" s="50"/>
      <c r="D66" s="50"/>
      <c r="F66" s="2" t="s">
        <v>2</v>
      </c>
      <c r="G66" s="48"/>
      <c r="H66" s="49"/>
      <c r="I66" s="49"/>
      <c r="J66" s="49"/>
      <c r="K66" s="31"/>
      <c r="L66" s="31"/>
    </row>
    <row r="67" spans="1:12" ht="21.75" customHeight="1" x14ac:dyDescent="0.3">
      <c r="A67" s="82" t="s">
        <v>3</v>
      </c>
      <c r="B67" s="83" t="s">
        <v>4</v>
      </c>
      <c r="C67" s="84"/>
      <c r="D67" s="85"/>
      <c r="E67" s="83" t="s">
        <v>43</v>
      </c>
      <c r="F67" s="85"/>
      <c r="H67" s="29"/>
      <c r="I67" s="29"/>
      <c r="J67" s="29"/>
      <c r="K67" s="29"/>
      <c r="L67" s="51"/>
    </row>
    <row r="68" spans="1:12" ht="30" customHeight="1" x14ac:dyDescent="0.25">
      <c r="A68" s="82"/>
      <c r="B68" s="4" t="s">
        <v>10</v>
      </c>
      <c r="C68" s="4" t="s">
        <v>44</v>
      </c>
      <c r="D68" s="4" t="s">
        <v>11</v>
      </c>
      <c r="E68" s="4" t="s">
        <v>12</v>
      </c>
      <c r="F68" s="4" t="s">
        <v>44</v>
      </c>
      <c r="I68" s="52"/>
      <c r="J68" s="52"/>
      <c r="K68" s="53"/>
      <c r="L68" s="54"/>
    </row>
    <row r="69" spans="1:12" ht="18" x14ac:dyDescent="0.45">
      <c r="A69" s="6" t="s">
        <v>15</v>
      </c>
      <c r="B69" s="55">
        <v>3982</v>
      </c>
      <c r="C69" s="56">
        <v>167.01467</v>
      </c>
      <c r="D69" s="56">
        <v>39820</v>
      </c>
      <c r="E69" s="55">
        <v>127717</v>
      </c>
      <c r="F69" s="56">
        <v>1314.2575999999999</v>
      </c>
      <c r="G69" s="11"/>
      <c r="H69" s="57"/>
      <c r="I69" s="57"/>
      <c r="J69" s="57"/>
      <c r="K69" s="58"/>
      <c r="L69" s="59"/>
    </row>
    <row r="70" spans="1:12" ht="18" x14ac:dyDescent="0.45">
      <c r="A70" s="6" t="s">
        <v>16</v>
      </c>
      <c r="B70" s="55">
        <v>3408</v>
      </c>
      <c r="C70" s="56">
        <v>146.43790999999999</v>
      </c>
      <c r="D70" s="56">
        <v>34080</v>
      </c>
      <c r="E70" s="55">
        <v>563916</v>
      </c>
      <c r="F70" s="56">
        <v>1613.60358</v>
      </c>
      <c r="G70" s="11"/>
      <c r="H70" s="57"/>
      <c r="I70" s="57"/>
      <c r="J70" s="57"/>
      <c r="K70" s="58"/>
      <c r="L70" s="59"/>
    </row>
    <row r="71" spans="1:12" ht="18" x14ac:dyDescent="0.45">
      <c r="A71" s="6" t="s">
        <v>19</v>
      </c>
      <c r="B71" s="55">
        <v>22206</v>
      </c>
      <c r="C71" s="56">
        <v>968.21608000000003</v>
      </c>
      <c r="D71" s="56">
        <v>222060</v>
      </c>
      <c r="E71" s="55">
        <v>182761</v>
      </c>
      <c r="F71" s="56">
        <v>4499.4152000000004</v>
      </c>
      <c r="G71" s="11"/>
      <c r="H71" s="57"/>
      <c r="I71" s="57"/>
      <c r="J71" s="57"/>
      <c r="K71" s="60"/>
      <c r="L71" s="59"/>
    </row>
    <row r="72" spans="1:12" ht="18" x14ac:dyDescent="0.45">
      <c r="A72" s="6" t="s">
        <v>20</v>
      </c>
      <c r="B72" s="55">
        <v>7575</v>
      </c>
      <c r="C72" s="56">
        <v>314.84534000000002</v>
      </c>
      <c r="D72" s="56">
        <v>75750</v>
      </c>
      <c r="E72" s="55">
        <v>228150</v>
      </c>
      <c r="F72" s="56">
        <v>1299.5674200000001</v>
      </c>
      <c r="G72" s="11"/>
      <c r="H72" s="57"/>
      <c r="I72" s="57"/>
      <c r="J72" s="57"/>
      <c r="K72" s="58"/>
      <c r="L72" s="57"/>
    </row>
    <row r="73" spans="1:12" ht="18" x14ac:dyDescent="0.45">
      <c r="A73" s="6" t="s">
        <v>21</v>
      </c>
      <c r="B73" s="55">
        <v>25266</v>
      </c>
      <c r="C73" s="56">
        <v>1059.5322000000001</v>
      </c>
      <c r="D73" s="56">
        <v>252660</v>
      </c>
      <c r="E73" s="55">
        <v>846700</v>
      </c>
      <c r="F73" s="56">
        <v>7921.7687199999982</v>
      </c>
      <c r="G73" s="11"/>
      <c r="H73" s="57"/>
      <c r="I73" s="57"/>
      <c r="J73" s="57"/>
      <c r="K73" s="61"/>
      <c r="L73" s="62"/>
    </row>
    <row r="74" spans="1:12" ht="18" x14ac:dyDescent="0.45">
      <c r="A74" s="6" t="s">
        <v>22</v>
      </c>
      <c r="B74" s="55">
        <v>2145</v>
      </c>
      <c r="C74" s="56">
        <v>87.996399999999994</v>
      </c>
      <c r="D74" s="56">
        <v>21450</v>
      </c>
      <c r="E74" s="55">
        <v>78002</v>
      </c>
      <c r="F74" s="56">
        <v>716.93963999999994</v>
      </c>
      <c r="G74" s="11"/>
      <c r="H74" s="57"/>
      <c r="I74" s="57"/>
      <c r="J74" s="57"/>
      <c r="K74" s="61"/>
      <c r="L74" s="57"/>
    </row>
    <row r="75" spans="1:12" ht="18" x14ac:dyDescent="0.45">
      <c r="A75" s="6" t="s">
        <v>23</v>
      </c>
      <c r="B75" s="55">
        <v>2265</v>
      </c>
      <c r="C75" s="56">
        <v>95.904079999999993</v>
      </c>
      <c r="D75" s="56">
        <v>22650</v>
      </c>
      <c r="E75" s="55">
        <v>78778</v>
      </c>
      <c r="F75" s="56">
        <v>572.47230889999992</v>
      </c>
      <c r="G75" s="11"/>
      <c r="H75" s="57"/>
      <c r="I75" s="57"/>
      <c r="J75" s="57"/>
      <c r="K75" s="59"/>
      <c r="L75" s="51"/>
    </row>
    <row r="76" spans="1:12" ht="18" x14ac:dyDescent="0.45">
      <c r="A76" s="6" t="s">
        <v>24</v>
      </c>
      <c r="B76" s="55">
        <v>1123</v>
      </c>
      <c r="C76" s="56">
        <v>47.358490000000003</v>
      </c>
      <c r="D76" s="56">
        <v>11230</v>
      </c>
      <c r="E76" s="55">
        <v>151500</v>
      </c>
      <c r="F76" s="56">
        <v>724.59944000000007</v>
      </c>
      <c r="G76" s="11"/>
      <c r="H76" s="57"/>
      <c r="I76" s="57"/>
      <c r="J76" s="57"/>
      <c r="K76" s="59"/>
      <c r="L76" s="51"/>
    </row>
    <row r="77" spans="1:12" ht="18" x14ac:dyDescent="0.45">
      <c r="A77" s="6" t="s">
        <v>25</v>
      </c>
      <c r="B77" s="55">
        <v>4875</v>
      </c>
      <c r="C77" s="56">
        <v>194.45771999999999</v>
      </c>
      <c r="D77" s="56">
        <v>48750</v>
      </c>
      <c r="E77" s="55">
        <v>138850</v>
      </c>
      <c r="F77" s="56">
        <v>999.31506000000002</v>
      </c>
      <c r="G77" s="11"/>
      <c r="H77" s="57"/>
      <c r="I77" s="57"/>
      <c r="J77" s="57"/>
      <c r="K77" s="59"/>
      <c r="L77" s="51"/>
    </row>
    <row r="78" spans="1:12" ht="18" x14ac:dyDescent="0.45">
      <c r="A78" s="6" t="s">
        <v>26</v>
      </c>
      <c r="B78" s="55">
        <v>216</v>
      </c>
      <c r="C78" s="56">
        <v>9.7458899999999993</v>
      </c>
      <c r="D78" s="56">
        <v>3240</v>
      </c>
      <c r="E78" s="55">
        <v>759</v>
      </c>
      <c r="F78" s="56">
        <v>32.419600000000003</v>
      </c>
      <c r="G78" s="11"/>
      <c r="H78" s="57"/>
      <c r="I78" s="57"/>
      <c r="J78" s="57"/>
      <c r="K78" s="59"/>
      <c r="L78" s="51"/>
    </row>
    <row r="79" spans="1:12" ht="18" x14ac:dyDescent="0.45">
      <c r="A79" s="6" t="s">
        <v>27</v>
      </c>
      <c r="B79" s="55">
        <v>784</v>
      </c>
      <c r="C79" s="56">
        <v>7.5147535999999997</v>
      </c>
      <c r="D79" s="56">
        <v>1826.2579499999999</v>
      </c>
      <c r="E79" s="55">
        <v>6527</v>
      </c>
      <c r="F79" s="56">
        <v>23.1689936</v>
      </c>
      <c r="G79" s="11"/>
      <c r="H79" s="57"/>
      <c r="I79" s="57"/>
      <c r="J79" s="57"/>
      <c r="K79" s="59"/>
      <c r="L79" s="51"/>
    </row>
    <row r="80" spans="1:12" ht="18" x14ac:dyDescent="0.45">
      <c r="A80" s="6" t="s">
        <v>30</v>
      </c>
      <c r="B80" s="55">
        <v>268</v>
      </c>
      <c r="C80" s="56">
        <v>12.09061</v>
      </c>
      <c r="D80" s="56">
        <v>4920</v>
      </c>
      <c r="E80" s="55">
        <v>492</v>
      </c>
      <c r="F80" s="56">
        <v>21.586570000000002</v>
      </c>
      <c r="G80" s="11"/>
      <c r="H80" s="57"/>
      <c r="I80" s="57"/>
      <c r="J80" s="57"/>
      <c r="K80" s="59"/>
      <c r="L80" s="51"/>
    </row>
    <row r="81" spans="1:12" ht="18" x14ac:dyDescent="0.45">
      <c r="A81" s="6" t="s">
        <v>31</v>
      </c>
      <c r="B81" s="55">
        <v>13</v>
      </c>
      <c r="C81" s="56">
        <v>0.58850999999999998</v>
      </c>
      <c r="D81" s="56">
        <v>870</v>
      </c>
      <c r="E81" s="55">
        <v>87</v>
      </c>
      <c r="F81" s="56">
        <v>3.8669499999999997</v>
      </c>
      <c r="G81" s="11"/>
      <c r="H81" s="57"/>
      <c r="I81" s="57"/>
      <c r="J81" s="57"/>
      <c r="K81" s="59"/>
      <c r="L81" s="51"/>
    </row>
    <row r="82" spans="1:12" ht="18" x14ac:dyDescent="0.45">
      <c r="A82" s="6" t="s">
        <v>32</v>
      </c>
      <c r="B82" s="55">
        <v>233</v>
      </c>
      <c r="C82" s="56">
        <v>9.9144199999999998</v>
      </c>
      <c r="D82" s="56">
        <v>2330</v>
      </c>
      <c r="E82" s="55">
        <v>427</v>
      </c>
      <c r="F82" s="56">
        <v>18.256819999999998</v>
      </c>
      <c r="G82" s="11"/>
      <c r="H82" s="57"/>
      <c r="I82" s="57"/>
      <c r="J82" s="57"/>
      <c r="K82" s="59"/>
      <c r="L82" s="51"/>
    </row>
    <row r="83" spans="1:12" ht="18" x14ac:dyDescent="0.45">
      <c r="A83" s="6" t="s">
        <v>35</v>
      </c>
      <c r="B83" s="43">
        <f>SUM(B69:B82)</f>
        <v>74359</v>
      </c>
      <c r="C83" s="42">
        <f t="shared" ref="C83:F83" si="5">SUM(C69:C82)</f>
        <v>3121.6170736000004</v>
      </c>
      <c r="D83" s="42">
        <f t="shared" si="5"/>
        <v>741636.25795</v>
      </c>
      <c r="E83" s="43">
        <f t="shared" si="5"/>
        <v>2404666</v>
      </c>
      <c r="F83" s="42">
        <f t="shared" si="5"/>
        <v>19761.237902500001</v>
      </c>
      <c r="H83" s="63"/>
      <c r="I83" s="63"/>
      <c r="J83" s="63"/>
      <c r="K83" s="64"/>
    </row>
    <row r="84" spans="1:12" ht="17.25" x14ac:dyDescent="0.25">
      <c r="A84" s="65"/>
      <c r="B84" s="65"/>
      <c r="C84" s="65"/>
      <c r="D84" s="65"/>
      <c r="E84" s="65"/>
      <c r="F84" s="65"/>
      <c r="G84" s="66"/>
      <c r="H84" s="67"/>
      <c r="I84" s="31"/>
      <c r="J84" s="31"/>
      <c r="K84" s="31"/>
      <c r="L84" s="31"/>
    </row>
    <row r="85" spans="1:12" ht="21.75" customHeight="1" x14ac:dyDescent="0.25">
      <c r="A85" s="66"/>
      <c r="B85" s="66"/>
      <c r="C85" s="66"/>
      <c r="D85" s="66"/>
      <c r="E85" s="66"/>
      <c r="F85" s="66"/>
      <c r="G85" s="66"/>
    </row>
    <row r="89" spans="1:12" ht="17.25" x14ac:dyDescent="0.25">
      <c r="J89" s="86" t="s">
        <v>0</v>
      </c>
      <c r="K89" s="86"/>
      <c r="L89" s="86"/>
    </row>
    <row r="90" spans="1:12" ht="24" x14ac:dyDescent="0.6">
      <c r="A90" s="87" t="s">
        <v>45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68"/>
    </row>
    <row r="91" spans="1:12" ht="51.75" x14ac:dyDescent="0.25">
      <c r="A91" s="69" t="s">
        <v>46</v>
      </c>
      <c r="B91" s="70" t="s">
        <v>47</v>
      </c>
      <c r="C91" s="70" t="s">
        <v>48</v>
      </c>
      <c r="D91" s="70" t="s">
        <v>49</v>
      </c>
      <c r="E91" s="70" t="s">
        <v>50</v>
      </c>
      <c r="F91" s="70" t="s">
        <v>51</v>
      </c>
      <c r="G91" s="70" t="s">
        <v>52</v>
      </c>
      <c r="H91" s="70" t="s">
        <v>53</v>
      </c>
      <c r="I91" s="70" t="s">
        <v>54</v>
      </c>
      <c r="J91" s="70" t="s">
        <v>55</v>
      </c>
      <c r="K91" s="70" t="s">
        <v>56</v>
      </c>
      <c r="L91" s="71" t="s">
        <v>35</v>
      </c>
    </row>
    <row r="92" spans="1:12" ht="18" x14ac:dyDescent="0.45">
      <c r="A92" s="72" t="s">
        <v>57</v>
      </c>
      <c r="B92" s="73">
        <v>265313</v>
      </c>
      <c r="C92" s="73">
        <v>78525</v>
      </c>
      <c r="D92" s="73">
        <v>64908</v>
      </c>
      <c r="E92" s="73">
        <v>159392</v>
      </c>
      <c r="F92" s="73">
        <v>120</v>
      </c>
      <c r="G92" s="73">
        <v>28412</v>
      </c>
      <c r="H92" s="73">
        <v>13639</v>
      </c>
      <c r="I92" s="73">
        <v>260034</v>
      </c>
      <c r="J92" s="73">
        <v>261626</v>
      </c>
      <c r="K92" s="73">
        <v>22128</v>
      </c>
      <c r="L92" s="74">
        <f>SUM(B92:K92)</f>
        <v>1154097</v>
      </c>
    </row>
    <row r="93" spans="1:12" ht="18" x14ac:dyDescent="0.45">
      <c r="A93" s="72" t="s">
        <v>58</v>
      </c>
      <c r="B93" s="73">
        <v>163856</v>
      </c>
      <c r="C93" s="73">
        <v>54139</v>
      </c>
      <c r="D93" s="73">
        <v>155591</v>
      </c>
      <c r="E93" s="73">
        <v>93313</v>
      </c>
      <c r="F93" s="73">
        <v>251</v>
      </c>
      <c r="G93" s="73">
        <v>30421</v>
      </c>
      <c r="H93" s="73">
        <v>16269</v>
      </c>
      <c r="I93" s="73">
        <v>15301</v>
      </c>
      <c r="J93" s="73">
        <v>79721</v>
      </c>
      <c r="K93" s="73">
        <v>690</v>
      </c>
      <c r="L93" s="74">
        <f t="shared" ref="L93:L98" si="6">SUM(B93:K93)</f>
        <v>609552</v>
      </c>
    </row>
    <row r="94" spans="1:12" ht="18" x14ac:dyDescent="0.45">
      <c r="A94" s="72" t="s">
        <v>59</v>
      </c>
      <c r="B94" s="73">
        <v>976206</v>
      </c>
      <c r="C94" s="73">
        <v>124587</v>
      </c>
      <c r="D94" s="73">
        <v>138365</v>
      </c>
      <c r="E94" s="73">
        <v>250184</v>
      </c>
      <c r="F94" s="73">
        <v>2403843</v>
      </c>
      <c r="G94" s="73">
        <v>26035</v>
      </c>
      <c r="H94" s="73">
        <v>13106</v>
      </c>
      <c r="I94" s="73">
        <v>2913995</v>
      </c>
      <c r="J94" s="73">
        <v>2936401</v>
      </c>
      <c r="K94" s="73">
        <v>80246</v>
      </c>
      <c r="L94" s="74">
        <f t="shared" si="6"/>
        <v>9862968</v>
      </c>
    </row>
    <row r="95" spans="1:12" ht="18" x14ac:dyDescent="0.45">
      <c r="A95" s="72" t="s">
        <v>60</v>
      </c>
      <c r="B95" s="73">
        <v>169902</v>
      </c>
      <c r="C95" s="73">
        <v>45070</v>
      </c>
      <c r="D95" s="73">
        <v>42522</v>
      </c>
      <c r="E95" s="73">
        <v>101866</v>
      </c>
      <c r="F95" s="73">
        <v>183</v>
      </c>
      <c r="G95" s="73">
        <v>24441</v>
      </c>
      <c r="H95" s="73">
        <v>4958</v>
      </c>
      <c r="I95" s="73">
        <v>13192</v>
      </c>
      <c r="J95" s="73">
        <v>267865</v>
      </c>
      <c r="K95" s="73">
        <v>7749</v>
      </c>
      <c r="L95" s="74">
        <f t="shared" si="6"/>
        <v>677748</v>
      </c>
    </row>
    <row r="96" spans="1:12" ht="18" x14ac:dyDescent="0.45">
      <c r="A96" s="72" t="s">
        <v>61</v>
      </c>
      <c r="B96" s="73">
        <v>272921</v>
      </c>
      <c r="C96" s="73">
        <v>87791</v>
      </c>
      <c r="D96" s="73">
        <v>91507</v>
      </c>
      <c r="E96" s="73">
        <v>211358</v>
      </c>
      <c r="F96" s="73">
        <v>220</v>
      </c>
      <c r="G96" s="73">
        <v>41221</v>
      </c>
      <c r="H96" s="73">
        <v>19325</v>
      </c>
      <c r="I96" s="73">
        <v>43393</v>
      </c>
      <c r="J96" s="73">
        <v>247799</v>
      </c>
      <c r="K96" s="73">
        <v>11506</v>
      </c>
      <c r="L96" s="74">
        <f t="shared" si="6"/>
        <v>1027041</v>
      </c>
    </row>
    <row r="97" spans="1:12" ht="18" x14ac:dyDescent="0.45">
      <c r="A97" s="72" t="s">
        <v>62</v>
      </c>
      <c r="B97" s="73">
        <v>56432</v>
      </c>
      <c r="C97" s="73">
        <v>14236</v>
      </c>
      <c r="D97" s="73">
        <v>11564</v>
      </c>
      <c r="E97" s="73">
        <v>61708</v>
      </c>
      <c r="F97" s="73">
        <v>27</v>
      </c>
      <c r="G97" s="73">
        <v>14089</v>
      </c>
      <c r="H97" s="73">
        <v>4093</v>
      </c>
      <c r="I97" s="73">
        <v>13125</v>
      </c>
      <c r="J97" s="73">
        <v>106797</v>
      </c>
      <c r="K97" s="73">
        <v>261</v>
      </c>
      <c r="L97" s="74">
        <f t="shared" si="6"/>
        <v>282332</v>
      </c>
    </row>
    <row r="98" spans="1:12" ht="18" x14ac:dyDescent="0.45">
      <c r="A98" s="72" t="s">
        <v>63</v>
      </c>
      <c r="B98" s="73">
        <v>147747</v>
      </c>
      <c r="C98" s="73">
        <v>40074</v>
      </c>
      <c r="D98" s="73">
        <v>30641</v>
      </c>
      <c r="E98" s="73">
        <v>137868</v>
      </c>
      <c r="F98" s="73">
        <v>22</v>
      </c>
      <c r="G98" s="73">
        <v>12331</v>
      </c>
      <c r="H98" s="73">
        <v>13060</v>
      </c>
      <c r="I98" s="73">
        <v>26214</v>
      </c>
      <c r="J98" s="73">
        <v>130803</v>
      </c>
      <c r="K98" s="73">
        <v>1350</v>
      </c>
      <c r="L98" s="74">
        <f t="shared" si="6"/>
        <v>540110</v>
      </c>
    </row>
    <row r="99" spans="1:12" ht="18" x14ac:dyDescent="0.45">
      <c r="A99" s="72" t="s">
        <v>35</v>
      </c>
      <c r="B99" s="74">
        <f>SUM(B92:B98)</f>
        <v>2052377</v>
      </c>
      <c r="C99" s="74">
        <f t="shared" ref="C99:K99" si="7">SUM(C92:C98)</f>
        <v>444422</v>
      </c>
      <c r="D99" s="74">
        <f t="shared" si="7"/>
        <v>535098</v>
      </c>
      <c r="E99" s="74">
        <f t="shared" si="7"/>
        <v>1015689</v>
      </c>
      <c r="F99" s="74">
        <f t="shared" si="7"/>
        <v>2404666</v>
      </c>
      <c r="G99" s="74">
        <f t="shared" si="7"/>
        <v>176950</v>
      </c>
      <c r="H99" s="74">
        <f t="shared" si="7"/>
        <v>84450</v>
      </c>
      <c r="I99" s="74">
        <f t="shared" si="7"/>
        <v>3285254</v>
      </c>
      <c r="J99" s="74">
        <f t="shared" si="7"/>
        <v>4031012</v>
      </c>
      <c r="K99" s="74">
        <f t="shared" si="7"/>
        <v>123930</v>
      </c>
      <c r="L99" s="74">
        <f>SUM(L92:L98)</f>
        <v>14153848</v>
      </c>
    </row>
    <row r="100" spans="1:12" ht="18" x14ac:dyDescent="0.45">
      <c r="A100" s="75"/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1:12" ht="24" x14ac:dyDescent="0.35">
      <c r="A101" s="80" t="s">
        <v>64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77" t="s">
        <v>65</v>
      </c>
    </row>
    <row r="102" spans="1:12" ht="51.75" x14ac:dyDescent="0.25">
      <c r="A102" s="69" t="s">
        <v>46</v>
      </c>
      <c r="B102" s="70" t="s">
        <v>47</v>
      </c>
      <c r="C102" s="70" t="s">
        <v>48</v>
      </c>
      <c r="D102" s="70" t="s">
        <v>49</v>
      </c>
      <c r="E102" s="70" t="s">
        <v>50</v>
      </c>
      <c r="F102" s="70" t="s">
        <v>51</v>
      </c>
      <c r="G102" s="70" t="s">
        <v>52</v>
      </c>
      <c r="H102" s="70" t="s">
        <v>66</v>
      </c>
      <c r="I102" s="70" t="s">
        <v>54</v>
      </c>
      <c r="J102" s="70" t="s">
        <v>55</v>
      </c>
      <c r="K102" s="70" t="s">
        <v>56</v>
      </c>
      <c r="L102" s="71" t="s">
        <v>35</v>
      </c>
    </row>
    <row r="103" spans="1:12" ht="18" x14ac:dyDescent="0.45">
      <c r="A103" s="72" t="s">
        <v>57</v>
      </c>
      <c r="B103" s="78">
        <v>38277.231107299995</v>
      </c>
      <c r="C103" s="78">
        <v>31141.926317999998</v>
      </c>
      <c r="D103" s="78">
        <v>14063.923436700001</v>
      </c>
      <c r="E103" s="78">
        <v>19573.771864099999</v>
      </c>
      <c r="F103" s="78">
        <v>5.2383899999999999</v>
      </c>
      <c r="G103" s="78">
        <v>3261.3399800000002</v>
      </c>
      <c r="H103" s="78">
        <v>5556.3166099999999</v>
      </c>
      <c r="I103" s="78">
        <v>2181.0178129000001</v>
      </c>
      <c r="J103" s="78">
        <v>1582.6494361999999</v>
      </c>
      <c r="K103" s="78">
        <v>2190.462974900001</v>
      </c>
      <c r="L103" s="79">
        <f>SUM(B103:K103)</f>
        <v>117833.87793009997</v>
      </c>
    </row>
    <row r="104" spans="1:12" ht="18" x14ac:dyDescent="0.45">
      <c r="A104" s="72" t="s">
        <v>58</v>
      </c>
      <c r="B104" s="78">
        <v>24087.478309999999</v>
      </c>
      <c r="C104" s="78">
        <v>14579.85828</v>
      </c>
      <c r="D104" s="78">
        <v>26388.78313</v>
      </c>
      <c r="E104" s="78">
        <v>12232.4501571</v>
      </c>
      <c r="F104" s="78">
        <v>11.273199999999999</v>
      </c>
      <c r="G104" s="78">
        <v>4317.5523300000004</v>
      </c>
      <c r="H104" s="78">
        <v>4282.0568000000003</v>
      </c>
      <c r="I104" s="78">
        <v>229.73057120000001</v>
      </c>
      <c r="J104" s="78">
        <v>369.12081180000001</v>
      </c>
      <c r="K104" s="78">
        <v>137.60583090000003</v>
      </c>
      <c r="L104" s="79">
        <f>SUM(B104:K104)</f>
        <v>86635.909421000018</v>
      </c>
    </row>
    <row r="105" spans="1:12" ht="18" x14ac:dyDescent="0.45">
      <c r="A105" s="72" t="s">
        <v>59</v>
      </c>
      <c r="B105" s="78">
        <v>166609.80068559994</v>
      </c>
      <c r="C105" s="78">
        <v>82139.387829600018</v>
      </c>
      <c r="D105" s="78">
        <v>47696.82043</v>
      </c>
      <c r="E105" s="78">
        <v>53903.377632599986</v>
      </c>
      <c r="F105" s="78">
        <v>19725.403492500001</v>
      </c>
      <c r="G105" s="78">
        <v>6699.1929799999998</v>
      </c>
      <c r="H105" s="78">
        <v>10497.768480000001</v>
      </c>
      <c r="I105" s="78">
        <v>4827.1583460000011</v>
      </c>
      <c r="J105" s="78">
        <v>10494.309411100003</v>
      </c>
      <c r="K105" s="78">
        <v>13403.6575579</v>
      </c>
      <c r="L105" s="79">
        <f t="shared" ref="L105:L109" si="8">SUM(B105:K105)</f>
        <v>415996.87684529996</v>
      </c>
    </row>
    <row r="106" spans="1:12" ht="18" x14ac:dyDescent="0.45">
      <c r="A106" s="72" t="s">
        <v>60</v>
      </c>
      <c r="B106" s="78">
        <v>40546.648449100001</v>
      </c>
      <c r="C106" s="78">
        <v>24800.121120399999</v>
      </c>
      <c r="D106" s="78">
        <v>10325.86846</v>
      </c>
      <c r="E106" s="78">
        <v>15751.210019800001</v>
      </c>
      <c r="F106" s="78">
        <v>8.0927299999999995</v>
      </c>
      <c r="G106" s="78">
        <v>2792.76892</v>
      </c>
      <c r="H106" s="78">
        <v>3156.3529100000001</v>
      </c>
      <c r="I106" s="78">
        <v>219.55568090000008</v>
      </c>
      <c r="J106" s="78">
        <v>709.24198660000013</v>
      </c>
      <c r="K106" s="78">
        <v>1047.2523496000001</v>
      </c>
      <c r="L106" s="79">
        <f t="shared" si="8"/>
        <v>99357.112626400005</v>
      </c>
    </row>
    <row r="107" spans="1:12" ht="18" x14ac:dyDescent="0.45">
      <c r="A107" s="72" t="s">
        <v>61</v>
      </c>
      <c r="B107" s="78">
        <v>54115.5107221</v>
      </c>
      <c r="C107" s="78">
        <v>36028.538806500008</v>
      </c>
      <c r="D107" s="78">
        <v>18189.85931</v>
      </c>
      <c r="E107" s="78">
        <v>28359.412485999997</v>
      </c>
      <c r="F107" s="78">
        <v>9.1844000000000001</v>
      </c>
      <c r="G107" s="78">
        <v>5276.0356700000002</v>
      </c>
      <c r="H107" s="78">
        <v>7443.5946299999996</v>
      </c>
      <c r="I107" s="78">
        <v>616.67468710000003</v>
      </c>
      <c r="J107" s="78">
        <v>975.07981940000025</v>
      </c>
      <c r="K107" s="78">
        <v>1781.0410441999995</v>
      </c>
      <c r="L107" s="79">
        <f t="shared" si="8"/>
        <v>152794.93157530003</v>
      </c>
    </row>
    <row r="108" spans="1:12" ht="18" x14ac:dyDescent="0.45">
      <c r="A108" s="72" t="s">
        <v>62</v>
      </c>
      <c r="B108" s="78">
        <v>9363.3550202000006</v>
      </c>
      <c r="C108" s="78">
        <v>6385.5790699999998</v>
      </c>
      <c r="D108" s="78">
        <v>2457.2702100000001</v>
      </c>
      <c r="E108" s="78">
        <v>6790.9768679999997</v>
      </c>
      <c r="F108" s="78">
        <v>1.1234599999999999</v>
      </c>
      <c r="G108" s="78">
        <v>1155.93749</v>
      </c>
      <c r="H108" s="78">
        <v>1171.5696700000001</v>
      </c>
      <c r="I108" s="78">
        <v>78.873896500000015</v>
      </c>
      <c r="J108" s="78">
        <v>771.36235069999987</v>
      </c>
      <c r="K108" s="78">
        <v>41.1878508</v>
      </c>
      <c r="L108" s="79">
        <f t="shared" si="8"/>
        <v>28217.2358862</v>
      </c>
    </row>
    <row r="109" spans="1:12" ht="18" x14ac:dyDescent="0.45">
      <c r="A109" s="72" t="s">
        <v>63</v>
      </c>
      <c r="B109" s="78">
        <v>21871.998594700002</v>
      </c>
      <c r="C109" s="78">
        <v>12721.013629999999</v>
      </c>
      <c r="D109" s="78">
        <v>4685.9555799999998</v>
      </c>
      <c r="E109" s="78">
        <v>14302.1360073</v>
      </c>
      <c r="F109" s="78">
        <v>0.92222999999999999</v>
      </c>
      <c r="G109" s="78">
        <v>1256.6488400000001</v>
      </c>
      <c r="H109" s="78">
        <v>3554.3569499999999</v>
      </c>
      <c r="I109" s="78">
        <v>155.61012810000005</v>
      </c>
      <c r="J109" s="78">
        <v>594.1274952</v>
      </c>
      <c r="K109" s="78">
        <v>140.24913649999999</v>
      </c>
      <c r="L109" s="79">
        <f t="shared" si="8"/>
        <v>59283.018591800006</v>
      </c>
    </row>
    <row r="110" spans="1:12" ht="18" x14ac:dyDescent="0.45">
      <c r="A110" s="72" t="s">
        <v>35</v>
      </c>
      <c r="B110" s="79">
        <f>SUM(B103:B109)</f>
        <v>354872.02288899996</v>
      </c>
      <c r="C110" s="79">
        <f t="shared" ref="C110:K110" si="9">SUM(C103:C109)</f>
        <v>207796.42505450002</v>
      </c>
      <c r="D110" s="79">
        <f t="shared" si="9"/>
        <v>123808.4805567</v>
      </c>
      <c r="E110" s="79">
        <f t="shared" si="9"/>
        <v>150913.3350349</v>
      </c>
      <c r="F110" s="79">
        <f t="shared" si="9"/>
        <v>19761.237902499997</v>
      </c>
      <c r="G110" s="79">
        <f t="shared" si="9"/>
        <v>24759.476210000004</v>
      </c>
      <c r="H110" s="79">
        <f t="shared" si="9"/>
        <v>35662.016049999998</v>
      </c>
      <c r="I110" s="79">
        <f t="shared" si="9"/>
        <v>8308.6211227000022</v>
      </c>
      <c r="J110" s="79">
        <f t="shared" si="9"/>
        <v>15495.891311000003</v>
      </c>
      <c r="K110" s="79">
        <f t="shared" si="9"/>
        <v>18741.456744800002</v>
      </c>
      <c r="L110" s="79">
        <f>SUM(L103:L109)</f>
        <v>960118.96287609998</v>
      </c>
    </row>
  </sheetData>
  <sheetProtection algorithmName="SHA-512" hashValue="TwIVN0qdur/MHESP7wW4ctdgl90PCYdZ3c66qCw+YRj7xvCjD6YTetOC+iEdSNeScPa15mjjqqNhzRnNg67vOg==" saltValue="lu10XgpUFC4Wr/u6D2RASQ==" spinCount="100000" sheet="1" objects="1" scenarios="1"/>
  <dataConsolidate/>
  <mergeCells count="17">
    <mergeCell ref="K2:L2"/>
    <mergeCell ref="A3:K3"/>
    <mergeCell ref="A4:A5"/>
    <mergeCell ref="B4:G4"/>
    <mergeCell ref="H4:L4"/>
    <mergeCell ref="I29:J29"/>
    <mergeCell ref="A30:I30"/>
    <mergeCell ref="A31:A32"/>
    <mergeCell ref="B31:F31"/>
    <mergeCell ref="G31:J31"/>
    <mergeCell ref="A101:K101"/>
    <mergeCell ref="A65:F65"/>
    <mergeCell ref="A67:A68"/>
    <mergeCell ref="B67:D67"/>
    <mergeCell ref="E67:F67"/>
    <mergeCell ref="J89:L89"/>
    <mergeCell ref="A90:K90"/>
  </mergeCells>
  <printOptions horizontalCentered="1"/>
  <pageMargins left="0" right="0" top="0" bottom="0" header="0.3" footer="0.3"/>
  <pageSetup paperSize="9" scale="26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Magh2081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2025-02-25T11:15:31Z</cp:lastPrinted>
  <dcterms:created xsi:type="dcterms:W3CDTF">2025-02-25T11:12:04Z</dcterms:created>
  <dcterms:modified xsi:type="dcterms:W3CDTF">2025-02-27T05:26:26Z</dcterms:modified>
</cp:coreProperties>
</file>